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dine\Documents\Nadine\Vorstand\Sponsoring\Fanshop\"/>
    </mc:Choice>
  </mc:AlternateContent>
  <xr:revisionPtr revIDLastSave="0" documentId="13_ncr:1_{A68080AF-A726-4F14-9F0C-CF80E07517E2}" xr6:coauthVersionLast="45" xr6:coauthVersionMax="45" xr10:uidLastSave="{00000000-0000-0000-0000-000000000000}"/>
  <bookViews>
    <workbookView xWindow="-110" yWindow="-110" windowWidth="19420" windowHeight="10420" xr2:uid="{4F70A6D4-BCB3-4F3A-862C-C7F145EC3E14}"/>
  </bookViews>
  <sheets>
    <sheet name="Tabelle1" sheetId="1" r:id="rId1"/>
    <sheet name="Dropdown" sheetId="2" r:id="rId2"/>
  </sheets>
  <definedNames>
    <definedName name="_xlnm.Print_Area" localSheetId="0">Tabelle1!$A$1:$O$96</definedName>
    <definedName name="_xlnm.Print_Titles" localSheetId="0">Tabelle1!$1:$6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3" i="1" l="1"/>
  <c r="F23" i="1"/>
  <c r="F44" i="1"/>
  <c r="F49" i="1"/>
  <c r="F28" i="1"/>
  <c r="F70" i="1"/>
  <c r="F88" i="1"/>
  <c r="F69" i="1"/>
  <c r="F43" i="1"/>
  <c r="F42" i="1"/>
  <c r="F41" i="1"/>
  <c r="F21" i="1"/>
  <c r="F22" i="1"/>
  <c r="F20" i="1"/>
  <c r="F14" i="1"/>
  <c r="F33" i="1"/>
  <c r="F54" i="1"/>
  <c r="F59" i="1"/>
  <c r="F73" i="1"/>
  <c r="F37" i="1" l="1"/>
  <c r="F12" i="1"/>
  <c r="F27" i="1" l="1"/>
  <c r="F26" i="1"/>
  <c r="F63" i="1"/>
  <c r="F61" i="1"/>
  <c r="F46" i="1" l="1"/>
  <c r="F45" i="1"/>
  <c r="F16" i="1" l="1"/>
  <c r="F48" i="1" l="1"/>
  <c r="F47" i="1"/>
  <c r="F90" i="1"/>
  <c r="F89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2" i="1"/>
  <c r="F71" i="1"/>
  <c r="F66" i="1"/>
  <c r="F62" i="1"/>
  <c r="F60" i="1"/>
  <c r="F58" i="1"/>
  <c r="F57" i="1"/>
  <c r="F53" i="1"/>
  <c r="F52" i="1"/>
  <c r="F51" i="1"/>
  <c r="F50" i="1"/>
  <c r="F39" i="1"/>
  <c r="F38" i="1"/>
  <c r="F40" i="1"/>
  <c r="F36" i="1"/>
  <c r="F25" i="1"/>
  <c r="F24" i="1"/>
  <c r="F32" i="1"/>
  <c r="F31" i="1"/>
  <c r="F30" i="1"/>
  <c r="F29" i="1"/>
  <c r="F15" i="1"/>
  <c r="F18" i="1"/>
  <c r="F17" i="1"/>
  <c r="F13" i="1"/>
  <c r="F11" i="1"/>
</calcChain>
</file>

<file path=xl/sharedStrings.xml><?xml version="1.0" encoding="utf-8"?>
<sst xmlns="http://schemas.openxmlformats.org/spreadsheetml/2006/main" count="290" uniqueCount="207">
  <si>
    <t>Bestellformular Fanshop</t>
  </si>
  <si>
    <t>Artikel</t>
  </si>
  <si>
    <t>Artikelbeschreibung</t>
  </si>
  <si>
    <t>Größe</t>
  </si>
  <si>
    <t xml:space="preserve"> M</t>
  </si>
  <si>
    <t xml:space="preserve"> L</t>
  </si>
  <si>
    <t xml:space="preserve"> XL</t>
  </si>
  <si>
    <t xml:space="preserve"> XXL</t>
  </si>
  <si>
    <t>H Top_SKV27</t>
  </si>
  <si>
    <t>Artikel-Nr.</t>
  </si>
  <si>
    <t>JC007</t>
  </si>
  <si>
    <t>JC015</t>
  </si>
  <si>
    <t>JC001</t>
  </si>
  <si>
    <t>H Ts_SKV26</t>
  </si>
  <si>
    <t>XS</t>
  </si>
  <si>
    <t xml:space="preserve"> S</t>
  </si>
  <si>
    <t xml:space="preserve"> 3XL</t>
  </si>
  <si>
    <t xml:space="preserve"> 4XL</t>
  </si>
  <si>
    <t>D Top_SKV25</t>
  </si>
  <si>
    <t>JC007J</t>
  </si>
  <si>
    <t>K Top_SKV</t>
  </si>
  <si>
    <t>JC006</t>
  </si>
  <si>
    <t>D TS V_SKV23</t>
  </si>
  <si>
    <t>JC005</t>
  </si>
  <si>
    <t>D TS U_SKV24</t>
  </si>
  <si>
    <t>Druck (bitte wählen)</t>
  </si>
  <si>
    <t>SKV Logo</t>
  </si>
  <si>
    <t>#TeamSKV Logo</t>
  </si>
  <si>
    <t>SKV Logo Front und Ärmel</t>
  </si>
  <si>
    <t>BCWUI24</t>
  </si>
  <si>
    <t>Hoodie rot</t>
  </si>
  <si>
    <t>Hoodie weiß</t>
  </si>
  <si>
    <t>HoodR_SKV019</t>
  </si>
  <si>
    <t>HoodW_SKV020</t>
  </si>
  <si>
    <t>BCWK681</t>
  </si>
  <si>
    <t>HoodK_SKV021</t>
  </si>
  <si>
    <t>3/4 (98/104)</t>
  </si>
  <si>
    <t xml:space="preserve"> 5/6 (110/116)</t>
  </si>
  <si>
    <t xml:space="preserve"> 7/8 (122/128)</t>
  </si>
  <si>
    <t xml:space="preserve"> 9/11 (134/146)</t>
  </si>
  <si>
    <t xml:space="preserve"> 12/14 (152/164)</t>
  </si>
  <si>
    <t>Preis in €</t>
  </si>
  <si>
    <t>JC040</t>
  </si>
  <si>
    <t>H Polo_SKV001</t>
  </si>
  <si>
    <t>JC001J</t>
  </si>
  <si>
    <t>K TS_SKV01</t>
  </si>
  <si>
    <t>JN315</t>
  </si>
  <si>
    <t>Schweißarmband</t>
  </si>
  <si>
    <t>SBSKV06</t>
  </si>
  <si>
    <t>Baumwolltasche</t>
  </si>
  <si>
    <t>BwTSKV017</t>
  </si>
  <si>
    <t>Beach Backpack</t>
  </si>
  <si>
    <t>SsSKV016</t>
  </si>
  <si>
    <t>30 x 48 x 15 cm</t>
  </si>
  <si>
    <t>ca. 38 x 42 cm</t>
  </si>
  <si>
    <t>Beanie</t>
  </si>
  <si>
    <t>BN SKV11</t>
  </si>
  <si>
    <t>Länge: 28cm</t>
  </si>
  <si>
    <t>Sportutensilien und Fanartikel</t>
  </si>
  <si>
    <t>CapSKV0</t>
  </si>
  <si>
    <t>Cap Erwachsene</t>
  </si>
  <si>
    <t>Cap Kinder</t>
  </si>
  <si>
    <t>CapSKV01K</t>
  </si>
  <si>
    <t>College Jacke</t>
  </si>
  <si>
    <t>ColJSKV018</t>
  </si>
  <si>
    <t>Emailletasse</t>
  </si>
  <si>
    <t>BBSKV08</t>
  </si>
  <si>
    <t>Höhe ca. 80 mm Ø ca. 80mm</t>
  </si>
  <si>
    <t>Fanschal</t>
  </si>
  <si>
    <t>FsSKV02</t>
  </si>
  <si>
    <t>180 cm x 17 cm</t>
  </si>
  <si>
    <t>Fleecedecke</t>
  </si>
  <si>
    <t>FDSKV03</t>
  </si>
  <si>
    <t>150 x 120 cm</t>
  </si>
  <si>
    <t>Geldbörse</t>
  </si>
  <si>
    <t>GBSKV04</t>
  </si>
  <si>
    <t>Gymsac</t>
  </si>
  <si>
    <t>TBSKV13</t>
  </si>
  <si>
    <t>33 x 45 cm</t>
  </si>
  <si>
    <t>Morf</t>
  </si>
  <si>
    <t>MOSKV05</t>
  </si>
  <si>
    <t>Porzellantasse</t>
  </si>
  <si>
    <t>TASKV07</t>
  </si>
  <si>
    <t>Schlüsselband</t>
  </si>
  <si>
    <t>12×3 cm</t>
  </si>
  <si>
    <t>FSSKV10</t>
  </si>
  <si>
    <t>SPTSKV14</t>
  </si>
  <si>
    <t>48 x 30 x 27 cm, 30Liter</t>
  </si>
  <si>
    <t>Strampelanzug</t>
  </si>
  <si>
    <t>BYbody_SKV021</t>
  </si>
  <si>
    <t xml:space="preserve"> 12-18</t>
  </si>
  <si>
    <t xml:space="preserve"> 2-3 Jahre</t>
  </si>
  <si>
    <t>6-12 Monate</t>
  </si>
  <si>
    <t>18-24</t>
  </si>
  <si>
    <t xml:space="preserve"> 4-5</t>
  </si>
  <si>
    <t>Sporttasche klein</t>
  </si>
  <si>
    <t>Sporttasche groß</t>
  </si>
  <si>
    <t>SPTSKV15</t>
  </si>
  <si>
    <t>54 x 28 x 25 cm, 26Liter</t>
  </si>
  <si>
    <t>Taschenschirm</t>
  </si>
  <si>
    <t>TsSKV12</t>
  </si>
  <si>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scheme val="minor"/>
      </rPr>
      <t>: ca. 100 cm / L: ca. 28,5 cm</t>
    </r>
  </si>
  <si>
    <t>Trinkflasche m. Halter</t>
  </si>
  <si>
    <t>TFSKV09</t>
  </si>
  <si>
    <t>Herren</t>
  </si>
  <si>
    <t>Damen</t>
  </si>
  <si>
    <t>Kids</t>
  </si>
  <si>
    <t>Anzahl pro Größe (bitte eintragen)</t>
  </si>
  <si>
    <t>5XL</t>
  </si>
  <si>
    <t>H V Ts_SKV26</t>
  </si>
  <si>
    <t>T-Shirt - Cool T (regular)</t>
  </si>
  <si>
    <t>Babys</t>
  </si>
  <si>
    <t>Anzahl</t>
  </si>
  <si>
    <t>Summe Bestellungen</t>
  </si>
  <si>
    <t>Summe in €</t>
  </si>
  <si>
    <t>bitte beachtet: bei Sonderdrucken, zusätzlichen Wünschen, Mengenrabatten können die Preise variieren</t>
  </si>
  <si>
    <t>T-Shirt Unisex V-Ausschnitt (regular)</t>
  </si>
  <si>
    <t>JH066</t>
  </si>
  <si>
    <t>T-Shirt Polo</t>
  </si>
  <si>
    <t>Tanktop - Girlie Cool Vest (Slim)</t>
  </si>
  <si>
    <t>Tanktop (regular)</t>
  </si>
  <si>
    <t>T-Shirt - V-Ausschnitt Girlie Cool T (Slim)</t>
  </si>
  <si>
    <t>T-Shirt - Girlie Cool T (Slim)</t>
  </si>
  <si>
    <t>Tanktop - Cool Vest (Slim)</t>
  </si>
  <si>
    <t>Poloshirt (regular)</t>
  </si>
  <si>
    <t>Tanktop - Kids´ Cool Vest</t>
  </si>
  <si>
    <t>T-Shirt - Kids´ Cool T</t>
  </si>
  <si>
    <t>JC045</t>
  </si>
  <si>
    <t>D TS P_SKV23</t>
  </si>
  <si>
    <t>JH041</t>
  </si>
  <si>
    <t>JA_SKV001</t>
  </si>
  <si>
    <t>XT003</t>
  </si>
  <si>
    <t>HF3348</t>
  </si>
  <si>
    <t>BG200</t>
  </si>
  <si>
    <t>QS277</t>
  </si>
  <si>
    <t>QD443</t>
  </si>
  <si>
    <t>FA5560</t>
  </si>
  <si>
    <t>CB368</t>
  </si>
  <si>
    <t>QD440</t>
  </si>
  <si>
    <t>C1521</t>
  </si>
  <si>
    <t>CB900</t>
  </si>
  <si>
    <t>BG40</t>
  </si>
  <si>
    <t>LC88105</t>
  </si>
  <si>
    <t>CB15C</t>
  </si>
  <si>
    <t>BZ25</t>
  </si>
  <si>
    <t>www.skv-buettelborn.de/fanshop</t>
  </si>
  <si>
    <t>Jacke rot (unisex)</t>
  </si>
  <si>
    <t xml:space="preserve">Bitte die Bestellung senden an: </t>
  </si>
  <si>
    <t>info@satzothek.de</t>
  </si>
  <si>
    <t>Bei Rückfragen könnt ihr unter folgender Nummer anrufen: 06152 950276 / 0173 6650 948</t>
  </si>
  <si>
    <t>BCTM044</t>
  </si>
  <si>
    <t>JC016</t>
  </si>
  <si>
    <t>Tanktop Girlie Cool Contrast Vest (Slim) (rot, weißer Einsatz)</t>
  </si>
  <si>
    <t>Top Men`s Cool Contrast Vest (rot, weißer Einsatz)</t>
  </si>
  <si>
    <t>Beach Chair / Strandstuhl</t>
  </si>
  <si>
    <t>DRF22 + DRL01</t>
  </si>
  <si>
    <t>DRF22+DRL01SKV</t>
  </si>
  <si>
    <t>120 x 58,5 cm</t>
  </si>
  <si>
    <t>RY6654K</t>
  </si>
  <si>
    <t>Austin Kids T-Shirt</t>
  </si>
  <si>
    <t>ST8820SKV</t>
  </si>
  <si>
    <t>16 (176)</t>
  </si>
  <si>
    <t>Auswahl in roten Feldern</t>
  </si>
  <si>
    <t>Bike Short Tights</t>
  </si>
  <si>
    <t>JN322</t>
  </si>
  <si>
    <t>JN322SKV</t>
  </si>
  <si>
    <t>Girlie Cool Smooth Workout Vest</t>
  </si>
  <si>
    <t>JC027</t>
  </si>
  <si>
    <t>JN453</t>
  </si>
  <si>
    <t>JN453SKV</t>
  </si>
  <si>
    <t>JN390</t>
  </si>
  <si>
    <t>JN390SKV</t>
  </si>
  <si>
    <t>Ladies Laufshirt</t>
  </si>
  <si>
    <t>Ladies Half Zip</t>
  </si>
  <si>
    <t>Ladies Full Zip</t>
  </si>
  <si>
    <t>JN451</t>
  </si>
  <si>
    <t>JN451SKV</t>
  </si>
  <si>
    <t>JN452SKV</t>
  </si>
  <si>
    <t>JN452</t>
  </si>
  <si>
    <t>Men´s Bike Half Zip</t>
  </si>
  <si>
    <t>Men´s Bike Full Zip</t>
  </si>
  <si>
    <t>JN454SKV</t>
  </si>
  <si>
    <t>JN454</t>
  </si>
  <si>
    <t>Männer Laufshirt</t>
  </si>
  <si>
    <t>JN391</t>
  </si>
  <si>
    <t>JN391SKV</t>
  </si>
  <si>
    <t>Badetuch Maxi</t>
  </si>
  <si>
    <t>BD340</t>
  </si>
  <si>
    <t>BD340SKV</t>
  </si>
  <si>
    <t>100 x 150 cm</t>
  </si>
  <si>
    <t>Strandtuch mit Taschen</t>
  </si>
  <si>
    <t>BD701NSKV</t>
  </si>
  <si>
    <t>BD701N</t>
  </si>
  <si>
    <t>70 x 225 + 25 cm</t>
  </si>
  <si>
    <t>Badetuch Velours</t>
  </si>
  <si>
    <t>90 x 180 cm</t>
  </si>
  <si>
    <t>BD500</t>
  </si>
  <si>
    <t>BD500SKV</t>
  </si>
  <si>
    <t>Seamless Jacke</t>
  </si>
  <si>
    <t>S8920</t>
  </si>
  <si>
    <t>S8920SKV</t>
  </si>
  <si>
    <t>S8820</t>
  </si>
  <si>
    <t>Seamless T-Shirt</t>
  </si>
  <si>
    <t>S8810</t>
  </si>
  <si>
    <t>S8810SKV</t>
  </si>
  <si>
    <t>S8910</t>
  </si>
  <si>
    <t>S8910SKV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</si>
</sst>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" fontId="0" fillId="0" borderId="0" xfId="0" quotePrefix="1" applyNumberFormat="1"/>
    <xf numFmtId="0" fontId="0" fillId="0" borderId="0" xfId="0" quotePrefix="1" applyAlignment="1">
      <alignment horizontal="center"/>
    </xf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4" xfId="0" applyFont="1" applyBorder="1"/>
    <xf numFmtId="0" fontId="0" fillId="0" borderId="4" xfId="0" applyBorder="1"/>
    <xf numFmtId="0" fontId="0" fillId="2" borderId="7" xfId="0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16" fontId="0" fillId="5" borderId="1" xfId="0" quotePrefix="1" applyNumberFormat="1" applyFill="1" applyBorder="1"/>
    <xf numFmtId="0" fontId="0" fillId="5" borderId="1" xfId="0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3" fillId="5" borderId="6" xfId="0" applyFont="1" applyFill="1" applyBorder="1" applyAlignment="1"/>
    <xf numFmtId="0" fontId="3" fillId="5" borderId="7" xfId="0" applyFont="1" applyFill="1" applyBorder="1" applyAlignment="1"/>
    <xf numFmtId="0" fontId="0" fillId="0" borderId="0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2" fillId="2" borderId="1" xfId="0" applyFont="1" applyFill="1" applyBorder="1"/>
    <xf numFmtId="0" fontId="2" fillId="0" borderId="1" xfId="0" applyFont="1" applyFill="1" applyBorder="1"/>
    <xf numFmtId="0" fontId="2" fillId="0" borderId="0" xfId="0" applyFont="1" applyFill="1"/>
    <xf numFmtId="0" fontId="6" fillId="5" borderId="1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0" fontId="2" fillId="2" borderId="4" xfId="0" applyFont="1" applyFill="1" applyBorder="1"/>
    <xf numFmtId="0" fontId="6" fillId="0" borderId="0" xfId="0" applyFont="1"/>
    <xf numFmtId="0" fontId="2" fillId="3" borderId="0" xfId="0" applyFont="1" applyFill="1" applyAlignment="1">
      <alignment horizontal="center"/>
    </xf>
    <xf numFmtId="0" fontId="7" fillId="0" borderId="0" xfId="0" applyFont="1"/>
    <xf numFmtId="0" fontId="8" fillId="0" borderId="0" xfId="1"/>
    <xf numFmtId="0" fontId="8" fillId="0" borderId="1" xfId="1" applyBorder="1"/>
    <xf numFmtId="0" fontId="8" fillId="0" borderId="4" xfId="1" applyBorder="1"/>
    <xf numFmtId="0" fontId="0" fillId="2" borderId="4" xfId="0" applyFill="1" applyBorder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8" fillId="0" borderId="0" xfId="1" applyAlignment="1">
      <alignment wrapText="1"/>
    </xf>
    <xf numFmtId="0" fontId="8" fillId="0" borderId="1" xfId="1" applyBorder="1" applyAlignment="1">
      <alignment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5" borderId="0" xfId="0" applyFont="1" applyFill="1" applyAlignment="1">
      <alignment horizontal="left"/>
    </xf>
    <xf numFmtId="0" fontId="3" fillId="5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2" borderId="0" xfId="0" applyFont="1" applyFill="1"/>
    <xf numFmtId="0" fontId="0" fillId="0" borderId="7" xfId="0" applyFill="1" applyBorder="1" applyAlignment="1">
      <alignment horizontal="center"/>
    </xf>
    <xf numFmtId="0" fontId="0" fillId="0" borderId="0" xfId="0" applyFill="1" applyBorder="1"/>
    <xf numFmtId="0" fontId="2" fillId="4" borderId="5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CCCC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622300</xdr:colOff>
      <xdr:row>4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0FD770A-AB91-4A81-A38F-F842C1413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5600" cy="88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kv-buettelborn.de/Portfolio/pilates-faszien-2-2-2-2-2-2-2-2-2-2-2-2-2-2-2-2-2-2-2-3-2/" TargetMode="External"/><Relationship Id="rId21" Type="http://schemas.openxmlformats.org/officeDocument/2006/relationships/hyperlink" Target="http://www.skv-buettelborn.de/Portfolio/pilates-faszien-2-2-2-2-2-2-2-2-2-2-2-2-2-2-2-2-2-2-2-2-2-2-2-2-2-2-2-3-2-2-2-2-2/" TargetMode="External"/><Relationship Id="rId42" Type="http://schemas.openxmlformats.org/officeDocument/2006/relationships/hyperlink" Target="http://www.skv-buettelborn.de/Portfolio/pilates-faszien-2-2-2-2-2-2-2-2-2-2-2-2-2-2-2-2-2-2-2-2-2-2-2-2-2-2-2-3-2-2/" TargetMode="External"/><Relationship Id="rId47" Type="http://schemas.openxmlformats.org/officeDocument/2006/relationships/hyperlink" Target="http://www.skv-buettelborn.de/Portfolio/pilates-faszien-2-2-2-2-2-2-2-2-2-2-2-2-2-2-2-2-2-2-2-3-2/" TargetMode="External"/><Relationship Id="rId63" Type="http://schemas.openxmlformats.org/officeDocument/2006/relationships/hyperlink" Target="http://www.skv-buettelborn.de/Portfolio/mensbikezip/" TargetMode="External"/><Relationship Id="rId68" Type="http://schemas.openxmlformats.org/officeDocument/2006/relationships/hyperlink" Target="http://www.skv-buettelborn.de/Portfolio/seamlessjacke/" TargetMode="External"/><Relationship Id="rId2" Type="http://schemas.openxmlformats.org/officeDocument/2006/relationships/hyperlink" Target="http://www.skv-buettelborn.de/Portfolio/pilates-faszien-2-2-2-2-2-2-2-2-2-2-2-2-2-2-2-2-2-2-2-3-2-2/" TargetMode="External"/><Relationship Id="rId16" Type="http://schemas.openxmlformats.org/officeDocument/2006/relationships/hyperlink" Target="http://www.skv-buettelborn.de/Portfolio/pilates-faszien-2-2-2-2-2/" TargetMode="External"/><Relationship Id="rId29" Type="http://schemas.openxmlformats.org/officeDocument/2006/relationships/hyperlink" Target="http://www.skv-buettelborn.de/Portfolio/pilates-faszien-2-2-2-2-2-2-2-2-2-2-2-2-2-2-2-2-2-2-2-2/" TargetMode="External"/><Relationship Id="rId11" Type="http://schemas.openxmlformats.org/officeDocument/2006/relationships/hyperlink" Target="http://www.skv-buettelborn.de/Portfolio/pilates-faszien-2-2-2-2-2-2-2-2-2-2-2-2-2-2-2-2-2-2-2/" TargetMode="External"/><Relationship Id="rId24" Type="http://schemas.openxmlformats.org/officeDocument/2006/relationships/hyperlink" Target="http://www.skv-buettelborn.de/Portfolio/pilates-faszien-2-2-2-2-2-2-2-2-2-2-2-2-2-2-2-2-2-2-2-2-2-2-2-2-2-2-2-3-2-2-2-2-2-2-2/" TargetMode="External"/><Relationship Id="rId32" Type="http://schemas.openxmlformats.org/officeDocument/2006/relationships/hyperlink" Target="http://www.skv-buettelborn.de/Portfolio/pilates-faszien-2-2-2-2-2-2-2-2-2-2-2-2-2-2-2-2-2-2-2-2-2-2-2-2-2-2-2-3/" TargetMode="External"/><Relationship Id="rId37" Type="http://schemas.openxmlformats.org/officeDocument/2006/relationships/hyperlink" Target="http://www.skv-buettelborn.de/Portfolio/pilates-faszien-2-2-2-2-2-2-2-2-2-2-2-2-2-2-2-2-2-2-2-2-2/" TargetMode="External"/><Relationship Id="rId40" Type="http://schemas.openxmlformats.org/officeDocument/2006/relationships/hyperlink" Target="http://www.skv-buettelborn.de/Portfolio/pilates-faszien-2-2-2-2-2-2-2-2-2-2-2-2-2-2-2-2/" TargetMode="External"/><Relationship Id="rId45" Type="http://schemas.openxmlformats.org/officeDocument/2006/relationships/hyperlink" Target="http://www.skv-buettelborn.de/Portfolio/pilates-faszien-2-2-2-2-2-2-2-2-2-2-2-2-2-2-2-2-2-2-2-2-2-2-2-2-2/" TargetMode="External"/><Relationship Id="rId53" Type="http://schemas.openxmlformats.org/officeDocument/2006/relationships/hyperlink" Target="http://www.skv-buettelborn.de/Portfolio/pilates-faszien-2-2-2-2-2-2-2-2-2-2-2-2-2-2-2-2-2-2-2-3-2-2-2-2-2-2-2/" TargetMode="External"/><Relationship Id="rId58" Type="http://schemas.openxmlformats.org/officeDocument/2006/relationships/hyperlink" Target="http://www.skv-buettelborn.de/Portfolio/girlworkoutvest/" TargetMode="External"/><Relationship Id="rId66" Type="http://schemas.openxmlformats.org/officeDocument/2006/relationships/hyperlink" Target="http://www.skv-buettelborn.de/Portfolio/strandtuch/" TargetMode="External"/><Relationship Id="rId5" Type="http://schemas.openxmlformats.org/officeDocument/2006/relationships/hyperlink" Target="http://www.skv-buettelborn.de/Portfolio/pilates-faszien-2-2-2-2-2-2-2-2-2-2-2-2/" TargetMode="External"/><Relationship Id="rId61" Type="http://schemas.openxmlformats.org/officeDocument/2006/relationships/hyperlink" Target="http://www.skv-buettelborn.de/Portfolio/ladieszip/" TargetMode="External"/><Relationship Id="rId19" Type="http://schemas.openxmlformats.org/officeDocument/2006/relationships/hyperlink" Target="http://www.skv-buettelborn.de/Portfolio/pilates-faszien-2-2-2-2-2-2-2-2-2-2-2-2-2-2-2-2-2-2-2-2-2-2-2-2-2-2-2-3-2-2-2-2/" TargetMode="External"/><Relationship Id="rId14" Type="http://schemas.openxmlformats.org/officeDocument/2006/relationships/hyperlink" Target="http://www.skv-buettelborn.de/Portfolio/pilates-faszien-2-2-2/" TargetMode="External"/><Relationship Id="rId22" Type="http://schemas.openxmlformats.org/officeDocument/2006/relationships/hyperlink" Target="http://www.skv-buettelborn.de/Portfolio/pilates-faszien-2-2-2-2-2-2-2-2-2-2-2-2-2-2-2-2-2-2-2-2-2-2-2-2-2-2-2-3-2-2-2-2-2-2/" TargetMode="External"/><Relationship Id="rId27" Type="http://schemas.openxmlformats.org/officeDocument/2006/relationships/hyperlink" Target="http://www.skv-buettelborn.de/Portfolio/pilates-faszien-2-2-2-2-2-2/" TargetMode="External"/><Relationship Id="rId30" Type="http://schemas.openxmlformats.org/officeDocument/2006/relationships/hyperlink" Target="http://www.skv-buettelborn.de/Portfolio/pilates-faszien-2-2-2-2-2-2-2-2-2-2-2-2-2-2-2-2-2-2-2-2/" TargetMode="External"/><Relationship Id="rId35" Type="http://schemas.openxmlformats.org/officeDocument/2006/relationships/hyperlink" Target="http://www.skv-buettelborn.de/Portfolio/pilates-faszien-2-2-2-2-2-2-2-2-2-2/" TargetMode="External"/><Relationship Id="rId43" Type="http://schemas.openxmlformats.org/officeDocument/2006/relationships/hyperlink" Target="http://www.skv-buettelborn.de/Portfolio/pilates-faszien-2-2-2-2-2-2-2-2-2-2-2-2-2-2-2-2-2-2-2-2-2-2-2/" TargetMode="External"/><Relationship Id="rId48" Type="http://schemas.openxmlformats.org/officeDocument/2006/relationships/hyperlink" Target="http://www.skv-buettelborn.de/Portfolio/pilates-faszien-2-2-2-2-2-2-2-2-2-2-2-2-2-2-2-2-2-2-2-3-2-2-2-2/" TargetMode="External"/><Relationship Id="rId56" Type="http://schemas.openxmlformats.org/officeDocument/2006/relationships/hyperlink" Target="http://www.skv-buettelborn.de/Portfolio/bikeshorttights/" TargetMode="External"/><Relationship Id="rId64" Type="http://schemas.openxmlformats.org/officeDocument/2006/relationships/hyperlink" Target="http://www.skv-buettelborn.de/Portfolio/mensrunningt/" TargetMode="External"/><Relationship Id="rId69" Type="http://schemas.openxmlformats.org/officeDocument/2006/relationships/hyperlink" Target="http://www.skv-buettelborn.de/Portfolio/seamlessjacke/" TargetMode="External"/><Relationship Id="rId8" Type="http://schemas.openxmlformats.org/officeDocument/2006/relationships/hyperlink" Target="http://www.skv-buettelborn.de/Portfolio/pilates-faszien-2-2-2-2-2-2-2-2-2-2-2-2-2-2-2-2-2-2-2/" TargetMode="External"/><Relationship Id="rId51" Type="http://schemas.openxmlformats.org/officeDocument/2006/relationships/hyperlink" Target="http://www.skv-buettelborn.de/Portfolio/pilates-faszien-2-2-2-2-2-2-2-2-2-2-2-2-2-2-2-2-2-2-2-3-2-2-2-2-2-2/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://www.skv-buettelborn.de/Portfolio/pilates-faszien-2-2-2-2-2-2-2-2-2-2-2-2-2-2-2-2-2-2/" TargetMode="External"/><Relationship Id="rId12" Type="http://schemas.openxmlformats.org/officeDocument/2006/relationships/hyperlink" Target="http://www.skv-buettelborn.de/Portfolio/pilates-faszien-2-2-2-2-2-2-2-2-2-2-2-2-2-2-2-2-2-2-2-3-2-2-2/" TargetMode="External"/><Relationship Id="rId17" Type="http://schemas.openxmlformats.org/officeDocument/2006/relationships/hyperlink" Target="http://www.skv-buettelborn.de/Portfolio/pilates-faszien-2-2-2-2-2-2-2-2-2-2-2-2-2-2/" TargetMode="External"/><Relationship Id="rId25" Type="http://schemas.openxmlformats.org/officeDocument/2006/relationships/hyperlink" Target="http://www.skv-buettelborn.de/Portfolio/pilates-faszien-2-2-2-2-2-2-2-2-2-2-2-2-2-2-2-2-2-2-2-2-2-2-2-2-2-2-2-3-2-2-2-2-2-2-2/" TargetMode="External"/><Relationship Id="rId33" Type="http://schemas.openxmlformats.org/officeDocument/2006/relationships/hyperlink" Target="http://www.skv-buettelborn.de/Portfolio/pilates-faszien-2-2-2-2-2-2-2-2-2-2-2-2-2-2-2-2-2-2-2-2-2-2-2-2-2-2-2-3-2/" TargetMode="External"/><Relationship Id="rId38" Type="http://schemas.openxmlformats.org/officeDocument/2006/relationships/hyperlink" Target="http://www.skv-buettelborn.de/Portfolio/pilates-faszien-2-2-2-2-2-2-2-2-2-2-2/" TargetMode="External"/><Relationship Id="rId46" Type="http://schemas.openxmlformats.org/officeDocument/2006/relationships/hyperlink" Target="mailto:info@satzothek.de" TargetMode="External"/><Relationship Id="rId59" Type="http://schemas.openxmlformats.org/officeDocument/2006/relationships/hyperlink" Target="http://www.skv-buettelborn.de/Portfolio/ladieszip/" TargetMode="External"/><Relationship Id="rId67" Type="http://schemas.openxmlformats.org/officeDocument/2006/relationships/hyperlink" Target="http://www.skv-buettelborn.de/Portfolio/badetuchvelours/" TargetMode="External"/><Relationship Id="rId20" Type="http://schemas.openxmlformats.org/officeDocument/2006/relationships/hyperlink" Target="http://www.skv-buettelborn.de/Portfolio/pilates-faszien-2-2-2-2-2-2-2-2-2-2-2-2-2-2-2-2-2-2-2-2-2-2-2-2-2-2-2-3-2-2-2-2-2/" TargetMode="External"/><Relationship Id="rId41" Type="http://schemas.openxmlformats.org/officeDocument/2006/relationships/hyperlink" Target="http://www.skv-buettelborn.de/Portfolio/pilates-faszien-2-2-2-2-2-2-2/" TargetMode="External"/><Relationship Id="rId54" Type="http://schemas.openxmlformats.org/officeDocument/2006/relationships/hyperlink" Target="http://www.skv-buettelborn.de/Portfolio/strandstuhl/" TargetMode="External"/><Relationship Id="rId62" Type="http://schemas.openxmlformats.org/officeDocument/2006/relationships/hyperlink" Target="http://www.skv-buettelborn.de/Portfolio/mensbikezip/" TargetMode="External"/><Relationship Id="rId70" Type="http://schemas.openxmlformats.org/officeDocument/2006/relationships/hyperlink" Target="http://www.skv-buettelborn.de/Portfolio/seamlessshirt/" TargetMode="External"/><Relationship Id="rId1" Type="http://schemas.openxmlformats.org/officeDocument/2006/relationships/hyperlink" Target="http://www.skv-buettelborn.de/fanshop" TargetMode="External"/><Relationship Id="rId6" Type="http://schemas.openxmlformats.org/officeDocument/2006/relationships/hyperlink" Target="http://www.skv-buettelborn.de/Portfolio/pilates-faszien-2-2/" TargetMode="External"/><Relationship Id="rId15" Type="http://schemas.openxmlformats.org/officeDocument/2006/relationships/hyperlink" Target="http://www.skv-buettelborn.de/Portfolio/pilates-faszien-2-2-2-2/" TargetMode="External"/><Relationship Id="rId23" Type="http://schemas.openxmlformats.org/officeDocument/2006/relationships/hyperlink" Target="http://www.skv-buettelborn.de/Portfolio/pilates-faszien-2-2-2-2-2-2-2-2-2-2-2-2-2-2-2-2-2-2-2-2-2-2-2-2-2-2-2-3-2-2-2-2-2-2/" TargetMode="External"/><Relationship Id="rId28" Type="http://schemas.openxmlformats.org/officeDocument/2006/relationships/hyperlink" Target="http://www.skv-buettelborn.de/Portfolio/pilates-faszien-2-2-2-2-2-2-2-2/" TargetMode="External"/><Relationship Id="rId36" Type="http://schemas.openxmlformats.org/officeDocument/2006/relationships/hyperlink" Target="http://www.skv-buettelborn.de/Portfolio/pilates-faszien-2-2-2-2-2-2-2-2-2-2-2-2-2-2-2-2-2-2-2-2-2/" TargetMode="External"/><Relationship Id="rId49" Type="http://schemas.openxmlformats.org/officeDocument/2006/relationships/hyperlink" Target="http://www.skv-buettelborn.de/Portfolio/pilates-faszien-2-2-2-2-2-2-2-2-2-2-2-2-2-2-2-2-2-2-2-3-2-2-2-2-2/" TargetMode="External"/><Relationship Id="rId57" Type="http://schemas.openxmlformats.org/officeDocument/2006/relationships/hyperlink" Target="http://www.skv-buettelborn.de/Portfolio/bikeshorttights/" TargetMode="External"/><Relationship Id="rId10" Type="http://schemas.openxmlformats.org/officeDocument/2006/relationships/hyperlink" Target="http://www.skv-buettelborn.de/Portfolio/pilates-faszien-2-2-2-2-2-2-2-2-2-2-2-2-2-2-2-2-2-2-2-3/" TargetMode="External"/><Relationship Id="rId31" Type="http://schemas.openxmlformats.org/officeDocument/2006/relationships/hyperlink" Target="http://www.skv-buettelborn.de/Portfolio/pilates-faszien-2-2-2-2-2-2-2-2-2-2-2-2-2-2-2-2-2-2-2-2-2-2-2-2-2-2-2/" TargetMode="External"/><Relationship Id="rId44" Type="http://schemas.openxmlformats.org/officeDocument/2006/relationships/hyperlink" Target="http://www.skv-buettelborn.de/Portfolio/pilates-faszien-2/" TargetMode="External"/><Relationship Id="rId52" Type="http://schemas.openxmlformats.org/officeDocument/2006/relationships/hyperlink" Target="http://www.skv-buettelborn.de/Portfolio/pilates-faszien-2-2-2-2-2-2-2-2-2-2-2-2-2-2-2-2-2-2-2-3-2-2-2-2-2-2-2/" TargetMode="External"/><Relationship Id="rId60" Type="http://schemas.openxmlformats.org/officeDocument/2006/relationships/hyperlink" Target="http://www.skv-buettelborn.de/Portfolio/ladiesrunningt/" TargetMode="External"/><Relationship Id="rId65" Type="http://schemas.openxmlformats.org/officeDocument/2006/relationships/hyperlink" Target="http://www.skv-buettelborn.de/Portfolio/badetuchmaxi/" TargetMode="External"/><Relationship Id="rId73" Type="http://schemas.openxmlformats.org/officeDocument/2006/relationships/drawing" Target="../drawings/drawing1.xml"/><Relationship Id="rId4" Type="http://schemas.openxmlformats.org/officeDocument/2006/relationships/hyperlink" Target="http://www.skv-buettelborn.de/Portfolio/pilates-faszien-2-2-2-2-2-2-2-2-2-2-2-2-2-2-2-2-2/" TargetMode="External"/><Relationship Id="rId9" Type="http://schemas.openxmlformats.org/officeDocument/2006/relationships/hyperlink" Target="http://www.skv-buettelborn.de/Portfolio/pilates-faszien-2-2-2-2-2-2-2-2-2-2-2-2-2-2-2-2-2-2-2-3/" TargetMode="External"/><Relationship Id="rId13" Type="http://schemas.openxmlformats.org/officeDocument/2006/relationships/hyperlink" Target="http://www.skv-buettelborn.de/Portfolio/pilates-faszien-2-2-2-2-2-2-2-2-2/" TargetMode="External"/><Relationship Id="rId18" Type="http://schemas.openxmlformats.org/officeDocument/2006/relationships/hyperlink" Target="http://www.skv-buettelborn.de/Portfolio/pilates-faszien-2-2-2-2-2-2-2-2-2-2-2-2-2-2-2-2-2-2-2-2-2-2-2-2-2-2-2-3-2-2-2-2/" TargetMode="External"/><Relationship Id="rId39" Type="http://schemas.openxmlformats.org/officeDocument/2006/relationships/hyperlink" Target="http://www.skv-buettelborn.de/Portfolio/pilates-faszien-2-2-2-2-2-2-2-2-2-2-2-2-2-2-2/" TargetMode="External"/><Relationship Id="rId34" Type="http://schemas.openxmlformats.org/officeDocument/2006/relationships/hyperlink" Target="http://www.skv-buettelborn.de/Portfolio/pilates-faszien-2-2-2-2-2-2-2-2-2-2-2-2-2/" TargetMode="External"/><Relationship Id="rId50" Type="http://schemas.openxmlformats.org/officeDocument/2006/relationships/hyperlink" Target="http://www.skv-buettelborn.de/Portfolio/pilates-faszien-2-2-2-2-2-2-2-2-2-2-2-2-2-2-2-2-2-2-2-3-2-2-2-2-2-2/" TargetMode="External"/><Relationship Id="rId55" Type="http://schemas.openxmlformats.org/officeDocument/2006/relationships/hyperlink" Target="http://www.skv-buettelborn.de/Portfolio/austinkidstshirt/" TargetMode="External"/><Relationship Id="rId7" Type="http://schemas.openxmlformats.org/officeDocument/2006/relationships/hyperlink" Target="http://www.skv-buettelborn.de/Portfolio/pilates-faszien-2-2/" TargetMode="External"/><Relationship Id="rId71" Type="http://schemas.openxmlformats.org/officeDocument/2006/relationships/hyperlink" Target="http://www.skv-buettelborn.de/Portfolio/seamlessshi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1DA6A-E624-4C4B-87CF-018FDCFBE9A6}">
  <dimension ref="A6:O97"/>
  <sheetViews>
    <sheetView showGridLines="0" tabSelected="1" topLeftCell="A78" zoomScale="75" zoomScaleNormal="75" workbookViewId="0">
      <selection activeCell="F94" sqref="F94"/>
    </sheetView>
  </sheetViews>
  <sheetFormatPr baseColWidth="10" defaultRowHeight="14.5" x14ac:dyDescent="0.35"/>
  <cols>
    <col min="1" max="1" width="14.36328125" customWidth="1"/>
    <col min="2" max="2" width="9.81640625" customWidth="1"/>
    <col min="3" max="3" width="43.54296875" style="4" customWidth="1"/>
    <col min="4" max="4" width="24.36328125" style="4" customWidth="1"/>
    <col min="5" max="5" width="10.36328125" style="5" customWidth="1"/>
    <col min="6" max="6" width="12.1796875" style="5" customWidth="1"/>
    <col min="7" max="7" width="11.1796875" style="1" bestFit="1" customWidth="1"/>
    <col min="8" max="9" width="12.6328125" style="1" bestFit="1" customWidth="1"/>
    <col min="10" max="10" width="13.6328125" style="1" bestFit="1" customWidth="1"/>
    <col min="11" max="11" width="14.6328125" style="1" bestFit="1" customWidth="1"/>
    <col min="12" max="14" width="10.90625" style="1"/>
  </cols>
  <sheetData>
    <row r="6" spans="1:15" x14ac:dyDescent="0.35">
      <c r="A6" s="2" t="s">
        <v>0</v>
      </c>
      <c r="C6" s="44" t="s">
        <v>145</v>
      </c>
      <c r="D6" s="65" t="s">
        <v>162</v>
      </c>
    </row>
    <row r="7" spans="1:15" x14ac:dyDescent="0.35">
      <c r="A7" s="55"/>
      <c r="B7" s="56"/>
      <c r="C7" s="56"/>
      <c r="D7" s="56"/>
      <c r="E7" s="56"/>
      <c r="F7" s="57"/>
      <c r="G7" s="59" t="s">
        <v>107</v>
      </c>
      <c r="H7" s="59"/>
      <c r="I7" s="59"/>
      <c r="J7" s="59"/>
      <c r="K7" s="59"/>
      <c r="L7" s="59"/>
      <c r="M7" s="59"/>
      <c r="N7" s="59"/>
      <c r="O7" s="59"/>
    </row>
    <row r="8" spans="1:15" x14ac:dyDescent="0.35">
      <c r="A8" s="8" t="s">
        <v>1</v>
      </c>
      <c r="B8" s="8" t="s">
        <v>9</v>
      </c>
      <c r="C8" s="33" t="s">
        <v>2</v>
      </c>
      <c r="D8" s="33" t="s">
        <v>25</v>
      </c>
      <c r="E8" s="30" t="s">
        <v>41</v>
      </c>
      <c r="F8" s="30" t="s">
        <v>114</v>
      </c>
      <c r="G8" s="12" t="s">
        <v>14</v>
      </c>
      <c r="H8" s="12" t="s">
        <v>15</v>
      </c>
      <c r="I8" s="12" t="s">
        <v>4</v>
      </c>
      <c r="J8" s="12" t="s">
        <v>5</v>
      </c>
      <c r="K8" s="12" t="s">
        <v>6</v>
      </c>
      <c r="L8" s="12" t="s">
        <v>7</v>
      </c>
      <c r="M8" s="12" t="s">
        <v>16</v>
      </c>
      <c r="N8" s="12" t="s">
        <v>17</v>
      </c>
      <c r="O8" s="12" t="s">
        <v>108</v>
      </c>
    </row>
    <row r="9" spans="1:15" ht="4.5" customHeight="1" x14ac:dyDescent="0.35">
      <c r="A9" s="2"/>
      <c r="B9" s="2"/>
      <c r="C9" s="34"/>
      <c r="D9" s="34"/>
      <c r="E9" s="31"/>
      <c r="F9" s="31"/>
    </row>
    <row r="10" spans="1:15" ht="18.5" x14ac:dyDescent="0.45">
      <c r="A10" s="60" t="s">
        <v>105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spans="1:15" x14ac:dyDescent="0.35">
      <c r="A11" s="9" t="s">
        <v>18</v>
      </c>
      <c r="B11" s="10" t="s">
        <v>11</v>
      </c>
      <c r="C11" s="45" t="s">
        <v>119</v>
      </c>
      <c r="D11" s="35"/>
      <c r="E11" s="14">
        <v>10</v>
      </c>
      <c r="F11" s="20">
        <f>E11*SUM(G11:O11)</f>
        <v>0</v>
      </c>
      <c r="G11" s="19"/>
      <c r="H11" s="15"/>
      <c r="I11" s="15"/>
      <c r="J11" s="15"/>
      <c r="K11" s="15"/>
    </row>
    <row r="12" spans="1:15" ht="29" x14ac:dyDescent="0.35">
      <c r="A12" s="9"/>
      <c r="B12" s="10" t="s">
        <v>151</v>
      </c>
      <c r="C12" s="49" t="s">
        <v>152</v>
      </c>
      <c r="D12" s="35"/>
      <c r="E12" s="52">
        <v>12</v>
      </c>
      <c r="F12" s="48">
        <f>E12*SUM(G12:O12)</f>
        <v>0</v>
      </c>
      <c r="G12" s="19"/>
      <c r="H12" s="15"/>
      <c r="I12" s="15"/>
      <c r="J12" s="15"/>
      <c r="K12" s="15"/>
    </row>
    <row r="13" spans="1:15" x14ac:dyDescent="0.35">
      <c r="A13" s="9"/>
      <c r="B13" s="10" t="s">
        <v>46</v>
      </c>
      <c r="C13" s="45" t="s">
        <v>120</v>
      </c>
      <c r="D13" s="35"/>
      <c r="E13" s="14">
        <v>17</v>
      </c>
      <c r="F13" s="20">
        <f t="shared" ref="F13:F33" si="0">E13*SUM(G13:O13)</f>
        <v>0</v>
      </c>
      <c r="H13" s="15"/>
      <c r="I13" s="15"/>
      <c r="J13" s="15"/>
      <c r="K13" s="15"/>
      <c r="L13" s="15"/>
    </row>
    <row r="14" spans="1:15" x14ac:dyDescent="0.35">
      <c r="A14" s="9" t="s">
        <v>167</v>
      </c>
      <c r="B14" s="10" t="s">
        <v>167</v>
      </c>
      <c r="C14" s="45" t="s">
        <v>166</v>
      </c>
      <c r="D14" s="35"/>
      <c r="E14" s="14">
        <v>11</v>
      </c>
      <c r="F14" s="20">
        <f t="shared" si="0"/>
        <v>0</v>
      </c>
      <c r="G14" s="15"/>
      <c r="H14" s="15"/>
      <c r="I14" s="15"/>
      <c r="J14" s="15"/>
      <c r="K14" s="15"/>
    </row>
    <row r="15" spans="1:15" x14ac:dyDescent="0.35">
      <c r="A15" s="9" t="s">
        <v>109</v>
      </c>
      <c r="B15" s="10" t="s">
        <v>150</v>
      </c>
      <c r="C15" s="45" t="s">
        <v>116</v>
      </c>
      <c r="D15" s="35"/>
      <c r="E15" s="14">
        <v>15</v>
      </c>
      <c r="F15" s="20">
        <f>E15*SUM(G15:O15)</f>
        <v>0</v>
      </c>
      <c r="H15" s="11"/>
      <c r="I15" s="15"/>
      <c r="J15" s="15"/>
      <c r="K15" s="15"/>
      <c r="L15" s="15"/>
      <c r="M15" s="15"/>
    </row>
    <row r="16" spans="1:15" x14ac:dyDescent="0.35">
      <c r="A16" s="9" t="s">
        <v>128</v>
      </c>
      <c r="B16" s="10" t="s">
        <v>127</v>
      </c>
      <c r="C16" s="45" t="s">
        <v>118</v>
      </c>
      <c r="D16" s="35"/>
      <c r="E16" s="14">
        <v>15</v>
      </c>
      <c r="F16" s="20">
        <f>E16*SUM(G16:O16)</f>
        <v>0</v>
      </c>
      <c r="G16" s="19"/>
      <c r="H16" s="47"/>
      <c r="I16" s="47"/>
      <c r="J16" s="47"/>
      <c r="K16" s="47"/>
      <c r="L16" s="47"/>
      <c r="M16" s="29"/>
    </row>
    <row r="17" spans="1:14" x14ac:dyDescent="0.35">
      <c r="A17" s="9" t="s">
        <v>22</v>
      </c>
      <c r="B17" s="10" t="s">
        <v>21</v>
      </c>
      <c r="C17" s="45" t="s">
        <v>121</v>
      </c>
      <c r="D17" s="35"/>
      <c r="E17" s="14">
        <v>10</v>
      </c>
      <c r="F17" s="20">
        <f t="shared" si="0"/>
        <v>0</v>
      </c>
      <c r="G17" s="19"/>
      <c r="H17" s="15"/>
      <c r="I17" s="15"/>
      <c r="J17" s="15"/>
      <c r="K17" s="15"/>
      <c r="L17" s="15"/>
    </row>
    <row r="18" spans="1:14" x14ac:dyDescent="0.35">
      <c r="A18" s="9" t="s">
        <v>24</v>
      </c>
      <c r="B18" s="10" t="s">
        <v>23</v>
      </c>
      <c r="C18" s="45" t="s">
        <v>122</v>
      </c>
      <c r="D18" s="35"/>
      <c r="E18" s="14">
        <v>10</v>
      </c>
      <c r="F18" s="20">
        <f t="shared" si="0"/>
        <v>0</v>
      </c>
      <c r="G18" s="19"/>
      <c r="H18" s="16"/>
      <c r="I18" s="16"/>
      <c r="J18" s="16"/>
      <c r="K18" s="16"/>
      <c r="L18" s="16"/>
    </row>
    <row r="19" spans="1:14" x14ac:dyDescent="0.35">
      <c r="A19" s="9" t="s">
        <v>206</v>
      </c>
      <c r="B19" s="10" t="s">
        <v>205</v>
      </c>
      <c r="C19" s="45" t="s">
        <v>202</v>
      </c>
      <c r="D19" s="35"/>
      <c r="E19" s="14"/>
      <c r="F19" s="20"/>
      <c r="G19" s="19"/>
      <c r="H19" s="16"/>
      <c r="I19" s="16"/>
      <c r="J19" s="16"/>
      <c r="K19" s="16"/>
      <c r="L19" s="16"/>
    </row>
    <row r="20" spans="1:14" x14ac:dyDescent="0.35">
      <c r="A20" s="9" t="s">
        <v>176</v>
      </c>
      <c r="B20" s="10" t="s">
        <v>175</v>
      </c>
      <c r="C20" s="45" t="s">
        <v>173</v>
      </c>
      <c r="D20" s="35"/>
      <c r="E20" s="14">
        <v>25.5</v>
      </c>
      <c r="F20" s="20">
        <f t="shared" si="0"/>
        <v>0</v>
      </c>
      <c r="G20" s="66"/>
      <c r="H20" s="16"/>
      <c r="I20" s="16"/>
      <c r="J20" s="16"/>
      <c r="K20" s="16"/>
      <c r="L20" s="16"/>
    </row>
    <row r="21" spans="1:14" x14ac:dyDescent="0.35">
      <c r="A21" s="9" t="s">
        <v>169</v>
      </c>
      <c r="B21" s="10" t="s">
        <v>168</v>
      </c>
      <c r="C21" s="45" t="s">
        <v>174</v>
      </c>
      <c r="D21" s="35"/>
      <c r="E21" s="14">
        <v>25.5</v>
      </c>
      <c r="F21" s="20">
        <f t="shared" si="0"/>
        <v>0</v>
      </c>
      <c r="G21" s="66"/>
      <c r="H21" s="16"/>
      <c r="I21" s="16"/>
      <c r="J21" s="16"/>
      <c r="K21" s="16"/>
      <c r="L21" s="16"/>
    </row>
    <row r="22" spans="1:14" x14ac:dyDescent="0.35">
      <c r="A22" s="9" t="s">
        <v>171</v>
      </c>
      <c r="B22" s="10" t="s">
        <v>170</v>
      </c>
      <c r="C22" s="45" t="s">
        <v>172</v>
      </c>
      <c r="D22" s="35"/>
      <c r="E22" s="14">
        <v>14.5</v>
      </c>
      <c r="F22" s="20">
        <f t="shared" si="0"/>
        <v>0</v>
      </c>
      <c r="G22" s="66"/>
      <c r="H22" s="16"/>
      <c r="I22" s="16"/>
      <c r="J22" s="16"/>
      <c r="K22" s="16"/>
      <c r="L22" s="15"/>
    </row>
    <row r="23" spans="1:14" x14ac:dyDescent="0.35">
      <c r="A23" s="9" t="s">
        <v>206</v>
      </c>
      <c r="B23" s="10" t="s">
        <v>205</v>
      </c>
      <c r="C23" s="45" t="s">
        <v>202</v>
      </c>
      <c r="D23" s="35"/>
      <c r="E23" s="14">
        <v>16</v>
      </c>
      <c r="F23" s="68">
        <f>E23*SUM(G23:O23)</f>
        <v>0</v>
      </c>
      <c r="G23" s="71"/>
      <c r="H23" s="69"/>
      <c r="I23" s="16"/>
      <c r="J23" s="16"/>
      <c r="K23" s="15"/>
      <c r="L23" s="29"/>
    </row>
    <row r="24" spans="1:14" x14ac:dyDescent="0.35">
      <c r="A24" s="9" t="s">
        <v>64</v>
      </c>
      <c r="B24" s="10" t="s">
        <v>129</v>
      </c>
      <c r="C24" s="45" t="s">
        <v>63</v>
      </c>
      <c r="D24" s="36" t="s">
        <v>27</v>
      </c>
      <c r="E24" s="14">
        <v>28</v>
      </c>
      <c r="F24" s="20">
        <f>E24*SUM(G24:O24)</f>
        <v>0</v>
      </c>
      <c r="G24" s="19"/>
      <c r="H24" s="15"/>
      <c r="I24" s="15"/>
      <c r="J24" s="15"/>
      <c r="K24" s="47"/>
      <c r="L24" s="15"/>
    </row>
    <row r="25" spans="1:14" x14ac:dyDescent="0.35">
      <c r="A25" s="9" t="s">
        <v>64</v>
      </c>
      <c r="B25" s="10" t="s">
        <v>129</v>
      </c>
      <c r="C25" s="45" t="s">
        <v>63</v>
      </c>
      <c r="D25" s="13" t="s">
        <v>28</v>
      </c>
      <c r="E25" s="14">
        <v>32</v>
      </c>
      <c r="F25" s="20">
        <f>E25*SUM(G25:O25)</f>
        <v>0</v>
      </c>
      <c r="G25" s="19"/>
      <c r="H25" s="15"/>
      <c r="I25" s="15"/>
      <c r="J25" s="15"/>
      <c r="K25" s="15"/>
      <c r="L25" s="47"/>
    </row>
    <row r="26" spans="1:14" x14ac:dyDescent="0.35">
      <c r="A26" s="9" t="s">
        <v>130</v>
      </c>
      <c r="B26" s="10" t="s">
        <v>117</v>
      </c>
      <c r="C26" s="45" t="s">
        <v>146</v>
      </c>
      <c r="D26" s="36" t="s">
        <v>27</v>
      </c>
      <c r="E26" s="14">
        <v>30</v>
      </c>
      <c r="F26" s="20">
        <f>E26*SUM(G26:O26)</f>
        <v>0</v>
      </c>
      <c r="H26" s="16"/>
      <c r="I26" s="16"/>
      <c r="J26" s="16"/>
      <c r="K26" s="16"/>
      <c r="L26" s="16"/>
      <c r="M26" s="16"/>
    </row>
    <row r="27" spans="1:14" x14ac:dyDescent="0.35">
      <c r="A27" s="9" t="s">
        <v>130</v>
      </c>
      <c r="B27" s="10" t="s">
        <v>117</v>
      </c>
      <c r="C27" s="45" t="s">
        <v>146</v>
      </c>
      <c r="D27" s="36" t="s">
        <v>28</v>
      </c>
      <c r="E27" s="14">
        <v>40</v>
      </c>
      <c r="F27" s="20">
        <f>E27*SUM(G27:O27)</f>
        <v>0</v>
      </c>
      <c r="H27" s="15"/>
      <c r="I27" s="15"/>
      <c r="J27" s="15"/>
      <c r="K27" s="15"/>
      <c r="L27" s="15"/>
      <c r="M27" s="15"/>
    </row>
    <row r="28" spans="1:14" x14ac:dyDescent="0.35">
      <c r="A28" s="9" t="s">
        <v>200</v>
      </c>
      <c r="B28" s="10" t="s">
        <v>199</v>
      </c>
      <c r="C28" s="45" t="s">
        <v>198</v>
      </c>
      <c r="D28" s="35"/>
      <c r="E28" s="14">
        <v>35</v>
      </c>
      <c r="F28" s="20">
        <f>E28*SUM(G28:O28)</f>
        <v>0</v>
      </c>
      <c r="H28" s="15"/>
      <c r="I28" s="15"/>
      <c r="J28" s="15"/>
      <c r="K28" s="15"/>
      <c r="L28" s="29"/>
      <c r="M28" s="29"/>
    </row>
    <row r="29" spans="1:14" x14ac:dyDescent="0.35">
      <c r="A29" s="10" t="s">
        <v>32</v>
      </c>
      <c r="B29" s="10" t="s">
        <v>29</v>
      </c>
      <c r="C29" s="45" t="s">
        <v>30</v>
      </c>
      <c r="D29" s="13" t="s">
        <v>27</v>
      </c>
      <c r="E29" s="14">
        <v>25</v>
      </c>
      <c r="F29" s="20">
        <f t="shared" si="0"/>
        <v>0</v>
      </c>
      <c r="G29" s="19"/>
      <c r="H29" s="15"/>
      <c r="I29" s="15"/>
      <c r="J29" s="15"/>
      <c r="K29" s="15"/>
      <c r="L29" s="15"/>
      <c r="M29" s="15"/>
      <c r="N29" s="15"/>
    </row>
    <row r="30" spans="1:14" x14ac:dyDescent="0.35">
      <c r="A30" s="10" t="s">
        <v>33</v>
      </c>
      <c r="B30" s="10" t="s">
        <v>29</v>
      </c>
      <c r="C30" s="45" t="s">
        <v>31</v>
      </c>
      <c r="D30" s="13" t="s">
        <v>27</v>
      </c>
      <c r="E30" s="14">
        <v>25</v>
      </c>
      <c r="F30" s="20">
        <f t="shared" si="0"/>
        <v>0</v>
      </c>
      <c r="G30" s="19"/>
      <c r="H30" s="15"/>
      <c r="I30" s="15"/>
      <c r="J30" s="15"/>
      <c r="K30" s="15"/>
      <c r="L30" s="15"/>
      <c r="M30" s="15"/>
      <c r="N30" s="15"/>
    </row>
    <row r="31" spans="1:14" x14ac:dyDescent="0.35">
      <c r="A31" s="10" t="s">
        <v>32</v>
      </c>
      <c r="B31" s="10" t="s">
        <v>29</v>
      </c>
      <c r="C31" s="45" t="s">
        <v>30</v>
      </c>
      <c r="D31" s="13" t="s">
        <v>28</v>
      </c>
      <c r="E31" s="14">
        <v>32</v>
      </c>
      <c r="F31" s="20">
        <f t="shared" si="0"/>
        <v>0</v>
      </c>
      <c r="G31" s="19"/>
      <c r="H31" s="15"/>
      <c r="I31" s="15"/>
      <c r="J31" s="15"/>
      <c r="K31" s="15"/>
      <c r="L31" s="15"/>
      <c r="M31" s="15"/>
      <c r="N31" s="15"/>
    </row>
    <row r="32" spans="1:14" x14ac:dyDescent="0.35">
      <c r="A32" s="10" t="s">
        <v>33</v>
      </c>
      <c r="B32" s="10" t="s">
        <v>29</v>
      </c>
      <c r="C32" s="45" t="s">
        <v>31</v>
      </c>
      <c r="D32" s="13" t="s">
        <v>28</v>
      </c>
      <c r="E32" s="14">
        <v>32</v>
      </c>
      <c r="F32" s="20">
        <f t="shared" si="0"/>
        <v>0</v>
      </c>
      <c r="G32" s="19"/>
      <c r="H32" s="15"/>
      <c r="I32" s="15"/>
      <c r="J32" s="15"/>
      <c r="K32" s="15"/>
      <c r="L32" s="15"/>
      <c r="M32" s="16"/>
      <c r="N32" s="16"/>
    </row>
    <row r="33" spans="1:15" x14ac:dyDescent="0.35">
      <c r="A33" s="10" t="s">
        <v>165</v>
      </c>
      <c r="B33" s="10" t="s">
        <v>164</v>
      </c>
      <c r="C33" s="45" t="s">
        <v>163</v>
      </c>
      <c r="D33" s="35"/>
      <c r="E33" s="14">
        <v>40</v>
      </c>
      <c r="F33" s="20">
        <f t="shared" si="0"/>
        <v>0</v>
      </c>
      <c r="G33" s="66"/>
      <c r="H33" s="15"/>
      <c r="I33" s="15"/>
      <c r="J33" s="15"/>
      <c r="K33" s="15"/>
      <c r="L33" s="15"/>
      <c r="M33" s="29"/>
      <c r="N33" s="29"/>
    </row>
    <row r="34" spans="1:15" ht="4.5" customHeight="1" x14ac:dyDescent="0.35">
      <c r="A34" s="3"/>
    </row>
    <row r="35" spans="1:15" ht="18.5" x14ac:dyDescent="0.45">
      <c r="A35" s="62" t="s">
        <v>104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15" customHeight="1" x14ac:dyDescent="0.35">
      <c r="A36" s="9" t="s">
        <v>8</v>
      </c>
      <c r="B36" s="9" t="s">
        <v>10</v>
      </c>
      <c r="C36" s="45" t="s">
        <v>123</v>
      </c>
      <c r="D36" s="35"/>
      <c r="E36" s="14">
        <v>10</v>
      </c>
      <c r="F36" s="20">
        <f t="shared" ref="F36:F54" si="1">E36*SUM(G36:O36)</f>
        <v>0</v>
      </c>
      <c r="H36" s="16"/>
      <c r="I36" s="16"/>
      <c r="J36" s="16"/>
      <c r="K36" s="16"/>
      <c r="L36" s="16"/>
    </row>
    <row r="37" spans="1:15" x14ac:dyDescent="0.35">
      <c r="A37" s="9"/>
      <c r="B37" s="51" t="s">
        <v>21</v>
      </c>
      <c r="C37" s="50" t="s">
        <v>153</v>
      </c>
      <c r="D37" s="35"/>
      <c r="E37" s="52">
        <v>12</v>
      </c>
      <c r="F37" s="48">
        <f t="shared" si="1"/>
        <v>0</v>
      </c>
      <c r="H37" s="16"/>
      <c r="I37" s="16"/>
      <c r="J37" s="16"/>
      <c r="K37" s="16"/>
      <c r="L37" s="16"/>
    </row>
    <row r="38" spans="1:15" x14ac:dyDescent="0.35">
      <c r="A38" s="9" t="s">
        <v>109</v>
      </c>
      <c r="B38" s="10" t="s">
        <v>150</v>
      </c>
      <c r="C38" s="45" t="s">
        <v>116</v>
      </c>
      <c r="D38" s="35"/>
      <c r="E38" s="14">
        <v>15</v>
      </c>
      <c r="F38" s="20">
        <f>E38*SUM(G38:O38)</f>
        <v>0</v>
      </c>
      <c r="H38" s="11"/>
      <c r="I38" s="15"/>
      <c r="J38" s="15"/>
      <c r="K38" s="15"/>
      <c r="L38" s="15"/>
      <c r="M38" s="15"/>
    </row>
    <row r="39" spans="1:15" x14ac:dyDescent="0.35">
      <c r="A39" s="10" t="s">
        <v>43</v>
      </c>
      <c r="B39" s="10" t="s">
        <v>42</v>
      </c>
      <c r="C39" s="45" t="s">
        <v>124</v>
      </c>
      <c r="D39" s="35"/>
      <c r="E39" s="14">
        <v>15</v>
      </c>
      <c r="F39" s="20">
        <f t="shared" si="1"/>
        <v>0</v>
      </c>
      <c r="H39" s="16"/>
      <c r="I39" s="16"/>
      <c r="J39" s="16"/>
      <c r="K39" s="16"/>
      <c r="L39" s="16"/>
      <c r="M39" s="16"/>
      <c r="N39" s="16"/>
      <c r="O39" s="15"/>
    </row>
    <row r="40" spans="1:15" x14ac:dyDescent="0.35">
      <c r="A40" s="9" t="s">
        <v>13</v>
      </c>
      <c r="B40" s="10" t="s">
        <v>12</v>
      </c>
      <c r="C40" s="45" t="s">
        <v>110</v>
      </c>
      <c r="D40" s="35"/>
      <c r="E40" s="14">
        <v>10</v>
      </c>
      <c r="F40" s="20">
        <f>E40*SUM(G40:O40)</f>
        <v>0</v>
      </c>
      <c r="G40" s="69"/>
      <c r="H40" s="15"/>
      <c r="I40" s="15"/>
      <c r="J40" s="15"/>
      <c r="K40" s="15"/>
      <c r="L40" s="15"/>
      <c r="M40" s="15"/>
      <c r="N40" s="15"/>
      <c r="O40" s="11"/>
    </row>
    <row r="41" spans="1:15" x14ac:dyDescent="0.35">
      <c r="A41" s="9" t="s">
        <v>177</v>
      </c>
      <c r="B41" s="10" t="s">
        <v>178</v>
      </c>
      <c r="C41" s="45" t="s">
        <v>179</v>
      </c>
      <c r="D41" s="35"/>
      <c r="E41" s="14">
        <v>25.5</v>
      </c>
      <c r="F41" s="68">
        <f>E41*SUM(G41:O41)</f>
        <v>0</v>
      </c>
      <c r="G41" s="72"/>
      <c r="H41" s="19"/>
      <c r="I41" s="15"/>
      <c r="J41" s="15"/>
      <c r="K41" s="15"/>
      <c r="L41" s="15"/>
      <c r="M41" s="15"/>
      <c r="N41" s="29"/>
      <c r="O41" s="67"/>
    </row>
    <row r="42" spans="1:15" x14ac:dyDescent="0.35">
      <c r="A42" s="9" t="s">
        <v>181</v>
      </c>
      <c r="B42" s="10" t="s">
        <v>182</v>
      </c>
      <c r="C42" s="45" t="s">
        <v>180</v>
      </c>
      <c r="D42" s="35"/>
      <c r="E42" s="14">
        <v>25.5</v>
      </c>
      <c r="F42" s="68">
        <f>E42*SUM(G42:O42)</f>
        <v>0</v>
      </c>
      <c r="G42" s="71"/>
      <c r="H42" s="19"/>
      <c r="I42" s="15"/>
      <c r="J42" s="15"/>
      <c r="K42" s="15"/>
      <c r="L42" s="15"/>
      <c r="M42" s="15"/>
      <c r="N42" s="29"/>
      <c r="O42" s="67"/>
    </row>
    <row r="43" spans="1:15" x14ac:dyDescent="0.35">
      <c r="A43" s="9" t="s">
        <v>185</v>
      </c>
      <c r="B43" s="10" t="s">
        <v>184</v>
      </c>
      <c r="C43" s="45" t="s">
        <v>183</v>
      </c>
      <c r="D43" s="35"/>
      <c r="E43" s="14">
        <v>14.5</v>
      </c>
      <c r="F43" s="68">
        <f>E43*SUM(G43:O43)</f>
        <v>0</v>
      </c>
      <c r="G43" s="71"/>
      <c r="H43" s="19"/>
      <c r="I43" s="15"/>
      <c r="J43" s="15"/>
      <c r="K43" s="15"/>
      <c r="L43" s="15"/>
      <c r="M43" s="15"/>
      <c r="N43" s="29"/>
      <c r="O43" s="67"/>
    </row>
    <row r="44" spans="1:15" x14ac:dyDescent="0.35">
      <c r="A44" s="9" t="s">
        <v>204</v>
      </c>
      <c r="B44" s="10" t="s">
        <v>203</v>
      </c>
      <c r="C44" s="45" t="s">
        <v>202</v>
      </c>
      <c r="D44" s="35"/>
      <c r="E44" s="14">
        <v>16</v>
      </c>
      <c r="F44" s="68">
        <f>E44*SUM(G44:O44)</f>
        <v>0</v>
      </c>
      <c r="G44" s="71"/>
      <c r="H44" s="69"/>
      <c r="I44" s="16"/>
      <c r="J44" s="16"/>
      <c r="K44" s="16"/>
      <c r="L44" s="16"/>
    </row>
    <row r="45" spans="1:15" x14ac:dyDescent="0.35">
      <c r="A45" s="9" t="s">
        <v>64</v>
      </c>
      <c r="B45" s="10" t="s">
        <v>129</v>
      </c>
      <c r="C45" s="45" t="s">
        <v>63</v>
      </c>
      <c r="D45" s="36" t="s">
        <v>27</v>
      </c>
      <c r="E45" s="14">
        <v>28</v>
      </c>
      <c r="F45" s="20">
        <f>E45*SUM(G45:O45)</f>
        <v>0</v>
      </c>
      <c r="G45" s="70"/>
      <c r="H45" s="15"/>
      <c r="I45" s="15"/>
      <c r="J45" s="15"/>
      <c r="K45" s="15"/>
      <c r="L45" s="15"/>
    </row>
    <row r="46" spans="1:15" x14ac:dyDescent="0.35">
      <c r="A46" s="9" t="s">
        <v>64</v>
      </c>
      <c r="B46" s="10" t="s">
        <v>129</v>
      </c>
      <c r="C46" s="45" t="s">
        <v>63</v>
      </c>
      <c r="D46" s="13" t="s">
        <v>28</v>
      </c>
      <c r="E46" s="14">
        <v>32</v>
      </c>
      <c r="F46" s="20">
        <f>E46*SUM(G46:O46)</f>
        <v>0</v>
      </c>
      <c r="G46" s="19"/>
      <c r="H46" s="15"/>
      <c r="I46" s="15"/>
      <c r="J46" s="15"/>
      <c r="K46" s="15"/>
      <c r="L46" s="15"/>
    </row>
    <row r="47" spans="1:15" x14ac:dyDescent="0.35">
      <c r="A47" s="9" t="s">
        <v>130</v>
      </c>
      <c r="B47" s="10" t="s">
        <v>117</v>
      </c>
      <c r="C47" s="45" t="s">
        <v>146</v>
      </c>
      <c r="D47" s="36" t="s">
        <v>27</v>
      </c>
      <c r="E47" s="14">
        <v>30</v>
      </c>
      <c r="F47" s="20">
        <f>E47*SUM(G47:O47)</f>
        <v>0</v>
      </c>
      <c r="H47" s="16"/>
      <c r="I47" s="16"/>
      <c r="J47" s="16"/>
      <c r="K47" s="16"/>
      <c r="L47" s="16"/>
      <c r="M47" s="16"/>
    </row>
    <row r="48" spans="1:15" x14ac:dyDescent="0.35">
      <c r="A48" s="9" t="s">
        <v>130</v>
      </c>
      <c r="B48" s="10" t="s">
        <v>117</v>
      </c>
      <c r="C48" s="45" t="s">
        <v>146</v>
      </c>
      <c r="D48" s="36" t="s">
        <v>28</v>
      </c>
      <c r="E48" s="14">
        <v>40</v>
      </c>
      <c r="F48" s="20">
        <f>E48*SUM(G48:O48)</f>
        <v>0</v>
      </c>
      <c r="H48" s="15"/>
      <c r="I48" s="15"/>
      <c r="J48" s="15"/>
      <c r="K48" s="15"/>
      <c r="L48" s="15"/>
      <c r="M48" s="15"/>
    </row>
    <row r="49" spans="1:15" x14ac:dyDescent="0.35">
      <c r="A49" s="9" t="s">
        <v>160</v>
      </c>
      <c r="B49" s="10" t="s">
        <v>201</v>
      </c>
      <c r="C49" s="45" t="s">
        <v>198</v>
      </c>
      <c r="D49" s="35"/>
      <c r="E49" s="14">
        <v>35</v>
      </c>
      <c r="F49" s="20">
        <f>E49*SUM(G49:O49)</f>
        <v>0</v>
      </c>
      <c r="H49" s="15"/>
      <c r="I49" s="15"/>
      <c r="J49" s="15"/>
      <c r="K49" s="15"/>
      <c r="L49" s="29"/>
      <c r="M49" s="29"/>
    </row>
    <row r="50" spans="1:15" x14ac:dyDescent="0.35">
      <c r="A50" s="10" t="s">
        <v>32</v>
      </c>
      <c r="B50" s="10" t="s">
        <v>29</v>
      </c>
      <c r="C50" s="45" t="s">
        <v>30</v>
      </c>
      <c r="D50" s="13" t="s">
        <v>27</v>
      </c>
      <c r="E50" s="14">
        <v>25</v>
      </c>
      <c r="F50" s="20">
        <f t="shared" si="1"/>
        <v>0</v>
      </c>
      <c r="G50" s="19"/>
      <c r="H50" s="15"/>
      <c r="I50" s="15"/>
      <c r="J50" s="15"/>
      <c r="K50" s="47"/>
      <c r="L50" s="15"/>
      <c r="M50" s="15"/>
      <c r="N50" s="19"/>
    </row>
    <row r="51" spans="1:15" x14ac:dyDescent="0.35">
      <c r="A51" s="10" t="s">
        <v>33</v>
      </c>
      <c r="B51" s="10" t="s">
        <v>29</v>
      </c>
      <c r="C51" s="45" t="s">
        <v>31</v>
      </c>
      <c r="D51" s="13" t="s">
        <v>27</v>
      </c>
      <c r="E51" s="14">
        <v>25</v>
      </c>
      <c r="F51" s="20">
        <f t="shared" si="1"/>
        <v>0</v>
      </c>
      <c r="G51" s="19"/>
      <c r="H51" s="15"/>
      <c r="I51" s="15"/>
      <c r="J51" s="15"/>
      <c r="K51" s="15"/>
      <c r="L51" s="47"/>
      <c r="M51" s="47"/>
      <c r="N51" s="15"/>
    </row>
    <row r="52" spans="1:15" x14ac:dyDescent="0.35">
      <c r="A52" s="10" t="s">
        <v>32</v>
      </c>
      <c r="B52" s="10" t="s">
        <v>29</v>
      </c>
      <c r="C52" s="45" t="s">
        <v>30</v>
      </c>
      <c r="D52" s="13" t="s">
        <v>28</v>
      </c>
      <c r="E52" s="14">
        <v>32</v>
      </c>
      <c r="F52" s="20">
        <f t="shared" si="1"/>
        <v>0</v>
      </c>
      <c r="G52" s="19"/>
      <c r="H52" s="15"/>
      <c r="I52" s="15"/>
      <c r="J52" s="15"/>
      <c r="K52" s="15"/>
      <c r="L52" s="15"/>
      <c r="M52" s="15"/>
      <c r="N52" s="15"/>
    </row>
    <row r="53" spans="1:15" x14ac:dyDescent="0.35">
      <c r="A53" s="10" t="s">
        <v>33</v>
      </c>
      <c r="B53" s="10" t="s">
        <v>29</v>
      </c>
      <c r="C53" s="45" t="s">
        <v>31</v>
      </c>
      <c r="D53" s="13" t="s">
        <v>28</v>
      </c>
      <c r="E53" s="14">
        <v>32</v>
      </c>
      <c r="F53" s="20">
        <f t="shared" si="1"/>
        <v>0</v>
      </c>
      <c r="G53" s="19"/>
      <c r="H53" s="15"/>
      <c r="I53" s="15"/>
      <c r="J53" s="15"/>
      <c r="K53" s="15"/>
      <c r="L53" s="15"/>
      <c r="M53" s="15"/>
      <c r="N53" s="15"/>
    </row>
    <row r="54" spans="1:15" x14ac:dyDescent="0.35">
      <c r="A54" s="10" t="s">
        <v>165</v>
      </c>
      <c r="B54" s="10" t="s">
        <v>164</v>
      </c>
      <c r="C54" s="45" t="s">
        <v>163</v>
      </c>
      <c r="D54" s="35"/>
      <c r="E54" s="14">
        <v>40</v>
      </c>
      <c r="F54" s="20">
        <f t="shared" si="1"/>
        <v>0</v>
      </c>
      <c r="G54" s="66"/>
      <c r="H54" s="15"/>
      <c r="I54" s="15"/>
      <c r="J54" s="15"/>
      <c r="K54" s="15"/>
      <c r="L54" s="15"/>
      <c r="M54" s="64"/>
      <c r="N54" s="64"/>
    </row>
    <row r="55" spans="1:15" ht="4.5" customHeight="1" x14ac:dyDescent="0.35">
      <c r="A55" s="3"/>
      <c r="D55" s="37"/>
    </row>
    <row r="56" spans="1:15" ht="18.5" x14ac:dyDescent="0.45">
      <c r="A56" s="63" t="s">
        <v>106</v>
      </c>
      <c r="B56" s="63"/>
      <c r="C56" s="63"/>
      <c r="D56" s="63"/>
      <c r="E56" s="63"/>
      <c r="F56" s="38"/>
      <c r="G56" s="23" t="s">
        <v>36</v>
      </c>
      <c r="H56" s="23" t="s">
        <v>37</v>
      </c>
      <c r="I56" s="23" t="s">
        <v>38</v>
      </c>
      <c r="J56" s="23" t="s">
        <v>39</v>
      </c>
      <c r="K56" s="23" t="s">
        <v>40</v>
      </c>
      <c r="L56" s="23" t="s">
        <v>161</v>
      </c>
      <c r="M56" s="23"/>
      <c r="N56" s="23"/>
      <c r="O56" s="23"/>
    </row>
    <row r="57" spans="1:15" x14ac:dyDescent="0.35">
      <c r="A57" s="9" t="s">
        <v>20</v>
      </c>
      <c r="B57" s="10" t="s">
        <v>19</v>
      </c>
      <c r="C57" s="45" t="s">
        <v>125</v>
      </c>
      <c r="D57" s="35"/>
      <c r="E57" s="14">
        <v>10</v>
      </c>
      <c r="F57" s="20">
        <f t="shared" ref="F57:F63" si="2">E57*SUM(G57:O57)</f>
        <v>0</v>
      </c>
      <c r="G57" s="19"/>
      <c r="H57" s="15"/>
      <c r="I57" s="15"/>
      <c r="J57" s="15"/>
      <c r="K57" s="15"/>
    </row>
    <row r="58" spans="1:15" x14ac:dyDescent="0.35">
      <c r="A58" s="9" t="s">
        <v>45</v>
      </c>
      <c r="B58" s="10" t="s">
        <v>44</v>
      </c>
      <c r="C58" s="45" t="s">
        <v>126</v>
      </c>
      <c r="D58" s="35"/>
      <c r="E58" s="14">
        <v>10</v>
      </c>
      <c r="F58" s="20">
        <f t="shared" si="2"/>
        <v>0</v>
      </c>
      <c r="G58" s="19"/>
      <c r="H58" s="15"/>
      <c r="I58" s="15"/>
      <c r="J58" s="15"/>
      <c r="K58" s="15"/>
    </row>
    <row r="59" spans="1:15" x14ac:dyDescent="0.35">
      <c r="A59" s="9" t="s">
        <v>160</v>
      </c>
      <c r="B59" s="3" t="s">
        <v>158</v>
      </c>
      <c r="C59" s="45" t="s">
        <v>159</v>
      </c>
      <c r="D59" s="35"/>
      <c r="E59" s="14">
        <v>6.5</v>
      </c>
      <c r="F59" s="20">
        <f t="shared" si="2"/>
        <v>0</v>
      </c>
      <c r="G59" s="19"/>
      <c r="H59" s="64"/>
      <c r="I59" s="15"/>
      <c r="J59" s="64"/>
      <c r="K59" s="15"/>
      <c r="L59" s="15"/>
    </row>
    <row r="60" spans="1:15" x14ac:dyDescent="0.35">
      <c r="A60" s="10" t="s">
        <v>35</v>
      </c>
      <c r="B60" s="10" t="s">
        <v>34</v>
      </c>
      <c r="C60" s="13" t="s">
        <v>30</v>
      </c>
      <c r="D60" s="36" t="s">
        <v>27</v>
      </c>
      <c r="E60" s="14">
        <v>24</v>
      </c>
      <c r="F60" s="20">
        <f t="shared" si="2"/>
        <v>0</v>
      </c>
      <c r="G60" s="19"/>
      <c r="H60" s="15"/>
      <c r="I60" s="15"/>
      <c r="J60" s="15"/>
      <c r="K60" s="15"/>
    </row>
    <row r="61" spans="1:15" x14ac:dyDescent="0.35">
      <c r="A61" s="10" t="s">
        <v>35</v>
      </c>
      <c r="B61" s="10" t="s">
        <v>34</v>
      </c>
      <c r="C61" s="13" t="s">
        <v>31</v>
      </c>
      <c r="D61" s="36" t="s">
        <v>27</v>
      </c>
      <c r="E61" s="14">
        <v>24</v>
      </c>
      <c r="F61" s="20">
        <f t="shared" si="2"/>
        <v>0</v>
      </c>
      <c r="G61" s="19"/>
      <c r="H61" s="15"/>
      <c r="I61" s="15"/>
      <c r="J61" s="15"/>
      <c r="K61" s="15"/>
    </row>
    <row r="62" spans="1:15" x14ac:dyDescent="0.35">
      <c r="A62" s="10" t="s">
        <v>35</v>
      </c>
      <c r="B62" s="10" t="s">
        <v>34</v>
      </c>
      <c r="C62" s="45" t="s">
        <v>30</v>
      </c>
      <c r="D62" s="13" t="s">
        <v>28</v>
      </c>
      <c r="E62" s="14">
        <v>30</v>
      </c>
      <c r="F62" s="20">
        <f t="shared" si="2"/>
        <v>0</v>
      </c>
      <c r="G62" s="19"/>
      <c r="H62" s="15"/>
      <c r="I62" s="15"/>
      <c r="J62" s="15"/>
      <c r="K62" s="15"/>
    </row>
    <row r="63" spans="1:15" x14ac:dyDescent="0.35">
      <c r="A63" s="10" t="s">
        <v>35</v>
      </c>
      <c r="B63" s="10" t="s">
        <v>34</v>
      </c>
      <c r="C63" s="45" t="s">
        <v>31</v>
      </c>
      <c r="D63" s="13" t="s">
        <v>28</v>
      </c>
      <c r="E63" s="14">
        <v>30</v>
      </c>
      <c r="F63" s="20">
        <f t="shared" si="2"/>
        <v>0</v>
      </c>
      <c r="G63" s="19"/>
      <c r="H63" s="15"/>
      <c r="I63" s="15"/>
      <c r="J63" s="15"/>
      <c r="K63" s="15"/>
    </row>
    <row r="64" spans="1:15" ht="5" customHeight="1" x14ac:dyDescent="0.35">
      <c r="D64" s="37"/>
    </row>
    <row r="65" spans="1:15" ht="18.5" x14ac:dyDescent="0.45">
      <c r="A65" s="53" t="s">
        <v>111</v>
      </c>
      <c r="B65" s="54"/>
      <c r="C65" s="54"/>
      <c r="D65" s="54"/>
      <c r="E65" s="54"/>
      <c r="F65" s="58"/>
      <c r="G65" s="24" t="s">
        <v>92</v>
      </c>
      <c r="H65" s="25" t="s">
        <v>90</v>
      </c>
      <c r="I65" s="26" t="s">
        <v>93</v>
      </c>
      <c r="J65" s="25" t="s">
        <v>91</v>
      </c>
      <c r="K65" s="25" t="s">
        <v>94</v>
      </c>
      <c r="L65" s="23"/>
      <c r="M65" s="23"/>
      <c r="N65" s="23"/>
      <c r="O65" s="23"/>
    </row>
    <row r="66" spans="1:15" x14ac:dyDescent="0.35">
      <c r="A66" s="9" t="s">
        <v>89</v>
      </c>
      <c r="B66" s="10" t="s">
        <v>144</v>
      </c>
      <c r="C66" s="45" t="s">
        <v>88</v>
      </c>
      <c r="D66" s="35"/>
      <c r="E66" s="14">
        <v>19</v>
      </c>
      <c r="F66" s="21">
        <f>E66*SUM(G66:K66)</f>
        <v>0</v>
      </c>
      <c r="G66" s="15"/>
      <c r="H66" s="15"/>
      <c r="I66" s="15"/>
      <c r="J66" s="15"/>
      <c r="K66" s="15"/>
      <c r="O66" s="1"/>
    </row>
    <row r="67" spans="1:15" ht="5" customHeight="1" x14ac:dyDescent="0.35">
      <c r="A67" s="3"/>
      <c r="D67" s="37"/>
      <c r="G67" s="6"/>
      <c r="I67" s="7"/>
      <c r="O67" s="1"/>
    </row>
    <row r="68" spans="1:15" ht="18.5" x14ac:dyDescent="0.45">
      <c r="A68" s="53" t="s">
        <v>58</v>
      </c>
      <c r="B68" s="54"/>
      <c r="C68" s="54"/>
      <c r="D68" s="54"/>
      <c r="E68" s="54"/>
      <c r="F68" s="39"/>
      <c r="G68" s="27" t="s">
        <v>112</v>
      </c>
      <c r="H68" s="28" t="s">
        <v>3</v>
      </c>
      <c r="I68" s="23"/>
      <c r="J68" s="23"/>
      <c r="K68" s="23"/>
      <c r="L68" s="23"/>
      <c r="M68" s="23"/>
      <c r="N68" s="23"/>
      <c r="O68" s="22"/>
    </row>
    <row r="69" spans="1:15" x14ac:dyDescent="0.35">
      <c r="A69" s="17" t="s">
        <v>188</v>
      </c>
      <c r="B69" s="18" t="s">
        <v>187</v>
      </c>
      <c r="C69" s="46" t="s">
        <v>186</v>
      </c>
      <c r="D69" s="40"/>
      <c r="E69" s="32">
        <v>31</v>
      </c>
      <c r="F69" s="20">
        <f>E69*G69</f>
        <v>0</v>
      </c>
      <c r="G69" s="19"/>
      <c r="H69" t="s">
        <v>189</v>
      </c>
    </row>
    <row r="70" spans="1:15" x14ac:dyDescent="0.35">
      <c r="A70" s="17" t="s">
        <v>197</v>
      </c>
      <c r="B70" s="18" t="s">
        <v>196</v>
      </c>
      <c r="C70" s="46" t="s">
        <v>194</v>
      </c>
      <c r="D70" s="40"/>
      <c r="E70" s="32">
        <v>39</v>
      </c>
      <c r="F70" s="20">
        <f>E70*G70</f>
        <v>0</v>
      </c>
      <c r="G70" s="19"/>
      <c r="H70" t="s">
        <v>195</v>
      </c>
    </row>
    <row r="71" spans="1:15" x14ac:dyDescent="0.35">
      <c r="A71" s="17" t="s">
        <v>50</v>
      </c>
      <c r="B71" s="18" t="s">
        <v>131</v>
      </c>
      <c r="C71" s="46" t="s">
        <v>49</v>
      </c>
      <c r="D71" s="40"/>
      <c r="E71" s="32">
        <v>3</v>
      </c>
      <c r="F71" s="20">
        <f>E71*G71</f>
        <v>0</v>
      </c>
      <c r="G71" s="19"/>
      <c r="H71" t="s">
        <v>54</v>
      </c>
    </row>
    <row r="72" spans="1:15" x14ac:dyDescent="0.35">
      <c r="A72" s="9" t="s">
        <v>52</v>
      </c>
      <c r="B72" s="10" t="s">
        <v>132</v>
      </c>
      <c r="C72" s="45" t="s">
        <v>51</v>
      </c>
      <c r="D72" s="35"/>
      <c r="E72" s="14">
        <v>15</v>
      </c>
      <c r="F72" s="20">
        <f t="shared" ref="F72:F90" si="3">E72*G72</f>
        <v>0</v>
      </c>
      <c r="G72" s="19"/>
      <c r="H72" t="s">
        <v>53</v>
      </c>
    </row>
    <row r="73" spans="1:15" x14ac:dyDescent="0.35">
      <c r="A73" s="9" t="s">
        <v>156</v>
      </c>
      <c r="B73" s="10" t="s">
        <v>155</v>
      </c>
      <c r="C73" s="45" t="s">
        <v>154</v>
      </c>
      <c r="D73" s="35"/>
      <c r="E73" s="14">
        <v>50</v>
      </c>
      <c r="F73" s="20">
        <f>E73*G73</f>
        <v>0</v>
      </c>
      <c r="G73" s="19"/>
      <c r="H73" t="s">
        <v>157</v>
      </c>
    </row>
    <row r="74" spans="1:15" x14ac:dyDescent="0.35">
      <c r="A74" s="9" t="s">
        <v>56</v>
      </c>
      <c r="B74" s="10" t="s">
        <v>137</v>
      </c>
      <c r="C74" s="45" t="s">
        <v>55</v>
      </c>
      <c r="D74" s="35"/>
      <c r="E74" s="14">
        <v>9</v>
      </c>
      <c r="F74" s="20">
        <f t="shared" si="3"/>
        <v>0</v>
      </c>
      <c r="G74" s="19"/>
      <c r="H74" t="s">
        <v>57</v>
      </c>
    </row>
    <row r="75" spans="1:15" x14ac:dyDescent="0.35">
      <c r="A75" s="9" t="s">
        <v>59</v>
      </c>
      <c r="B75" s="10" t="s">
        <v>143</v>
      </c>
      <c r="C75" s="45" t="s">
        <v>60</v>
      </c>
      <c r="D75" s="35"/>
      <c r="E75" s="14">
        <v>8</v>
      </c>
      <c r="F75" s="20">
        <f t="shared" si="3"/>
        <v>0</v>
      </c>
      <c r="G75" s="19"/>
      <c r="H75"/>
    </row>
    <row r="76" spans="1:15" x14ac:dyDescent="0.35">
      <c r="A76" s="9" t="s">
        <v>62</v>
      </c>
      <c r="B76" s="10" t="s">
        <v>143</v>
      </c>
      <c r="C76" s="45" t="s">
        <v>61</v>
      </c>
      <c r="D76" s="35"/>
      <c r="E76" s="14">
        <v>8</v>
      </c>
      <c r="F76" s="20">
        <f t="shared" si="3"/>
        <v>0</v>
      </c>
      <c r="G76" s="19"/>
      <c r="H76"/>
    </row>
    <row r="77" spans="1:15" x14ac:dyDescent="0.35">
      <c r="A77" s="9" t="s">
        <v>66</v>
      </c>
      <c r="B77" s="10"/>
      <c r="C77" s="45" t="s">
        <v>65</v>
      </c>
      <c r="D77" s="35"/>
      <c r="E77" s="14">
        <v>8</v>
      </c>
      <c r="F77" s="20">
        <f t="shared" si="3"/>
        <v>0</v>
      </c>
      <c r="G77" s="19"/>
      <c r="H77" t="s">
        <v>67</v>
      </c>
    </row>
    <row r="78" spans="1:15" x14ac:dyDescent="0.35">
      <c r="A78" s="9" t="s">
        <v>69</v>
      </c>
      <c r="B78" s="10"/>
      <c r="C78" s="45" t="s">
        <v>68</v>
      </c>
      <c r="D78" s="35"/>
      <c r="E78" s="14">
        <v>14</v>
      </c>
      <c r="F78" s="20">
        <f t="shared" si="3"/>
        <v>0</v>
      </c>
      <c r="G78" s="19"/>
      <c r="H78" t="s">
        <v>70</v>
      </c>
    </row>
    <row r="79" spans="1:15" x14ac:dyDescent="0.35">
      <c r="A79" s="9" t="s">
        <v>72</v>
      </c>
      <c r="B79" s="10" t="s">
        <v>142</v>
      </c>
      <c r="C79" s="45" t="s">
        <v>71</v>
      </c>
      <c r="D79" s="35"/>
      <c r="E79" s="14">
        <v>17</v>
      </c>
      <c r="F79" s="20">
        <f t="shared" si="3"/>
        <v>0</v>
      </c>
      <c r="G79" s="19"/>
      <c r="H79" t="s">
        <v>73</v>
      </c>
    </row>
    <row r="80" spans="1:15" x14ac:dyDescent="0.35">
      <c r="A80" s="9" t="s">
        <v>75</v>
      </c>
      <c r="B80" s="10" t="s">
        <v>141</v>
      </c>
      <c r="C80" s="45" t="s">
        <v>74</v>
      </c>
      <c r="D80" s="35"/>
      <c r="E80" s="14">
        <v>7</v>
      </c>
      <c r="F80" s="20">
        <f t="shared" si="3"/>
        <v>0</v>
      </c>
      <c r="G80" s="19"/>
    </row>
    <row r="81" spans="1:8" x14ac:dyDescent="0.35">
      <c r="A81" s="9" t="s">
        <v>77</v>
      </c>
      <c r="B81" s="10" t="s">
        <v>135</v>
      </c>
      <c r="C81" s="45" t="s">
        <v>76</v>
      </c>
      <c r="D81" s="35"/>
      <c r="E81" s="14">
        <v>8</v>
      </c>
      <c r="F81" s="20">
        <f t="shared" si="3"/>
        <v>0</v>
      </c>
      <c r="G81" s="19"/>
      <c r="H81" t="s">
        <v>78</v>
      </c>
    </row>
    <row r="82" spans="1:8" x14ac:dyDescent="0.35">
      <c r="A82" s="9" t="s">
        <v>80</v>
      </c>
      <c r="B82" s="10" t="s">
        <v>140</v>
      </c>
      <c r="C82" s="45" t="s">
        <v>79</v>
      </c>
      <c r="D82" s="35"/>
      <c r="E82" s="14">
        <v>5</v>
      </c>
      <c r="F82" s="20">
        <f t="shared" si="3"/>
        <v>0</v>
      </c>
      <c r="G82" s="19"/>
      <c r="H82"/>
    </row>
    <row r="83" spans="1:8" x14ac:dyDescent="0.35">
      <c r="A83" s="9" t="s">
        <v>82</v>
      </c>
      <c r="B83" s="10"/>
      <c r="C83" s="45" t="s">
        <v>81</v>
      </c>
      <c r="D83" s="35"/>
      <c r="E83" s="14">
        <v>8</v>
      </c>
      <c r="F83" s="20">
        <f t="shared" si="3"/>
        <v>0</v>
      </c>
      <c r="G83" s="19"/>
    </row>
    <row r="84" spans="1:8" x14ac:dyDescent="0.35">
      <c r="A84" s="9" t="s">
        <v>85</v>
      </c>
      <c r="B84" s="10"/>
      <c r="C84" s="45" t="s">
        <v>83</v>
      </c>
      <c r="D84" s="35"/>
      <c r="E84" s="14">
        <v>2.5</v>
      </c>
      <c r="F84" s="20">
        <f t="shared" si="3"/>
        <v>0</v>
      </c>
      <c r="G84" s="19"/>
      <c r="H84" t="s">
        <v>84</v>
      </c>
    </row>
    <row r="85" spans="1:8" x14ac:dyDescent="0.35">
      <c r="A85" s="9" t="s">
        <v>48</v>
      </c>
      <c r="B85" s="10" t="s">
        <v>139</v>
      </c>
      <c r="C85" s="45" t="s">
        <v>47</v>
      </c>
      <c r="D85" s="35"/>
      <c r="E85" s="14">
        <v>4</v>
      </c>
      <c r="F85" s="20">
        <f t="shared" si="3"/>
        <v>0</v>
      </c>
      <c r="G85" s="19"/>
    </row>
    <row r="86" spans="1:8" x14ac:dyDescent="0.35">
      <c r="A86" s="9" t="s">
        <v>86</v>
      </c>
      <c r="B86" s="10" t="s">
        <v>134</v>
      </c>
      <c r="C86" s="45" t="s">
        <v>96</v>
      </c>
      <c r="D86" s="35"/>
      <c r="E86" s="14">
        <v>28</v>
      </c>
      <c r="F86" s="20">
        <f t="shared" si="3"/>
        <v>0</v>
      </c>
      <c r="G86" s="19"/>
      <c r="H86" t="s">
        <v>87</v>
      </c>
    </row>
    <row r="87" spans="1:8" x14ac:dyDescent="0.35">
      <c r="A87" s="9" t="s">
        <v>97</v>
      </c>
      <c r="B87" s="10" t="s">
        <v>133</v>
      </c>
      <c r="C87" s="45" t="s">
        <v>95</v>
      </c>
      <c r="D87" s="35"/>
      <c r="E87" s="14">
        <v>19</v>
      </c>
      <c r="F87" s="20">
        <f t="shared" si="3"/>
        <v>0</v>
      </c>
      <c r="G87" s="19"/>
      <c r="H87" t="s">
        <v>98</v>
      </c>
    </row>
    <row r="88" spans="1:8" x14ac:dyDescent="0.35">
      <c r="A88" s="9" t="s">
        <v>191</v>
      </c>
      <c r="B88" s="10" t="s">
        <v>192</v>
      </c>
      <c r="C88" s="45" t="s">
        <v>190</v>
      </c>
      <c r="D88" s="35"/>
      <c r="E88" s="14">
        <v>27</v>
      </c>
      <c r="F88" s="20">
        <f t="shared" si="3"/>
        <v>0</v>
      </c>
      <c r="G88" s="19"/>
      <c r="H88" t="s">
        <v>193</v>
      </c>
    </row>
    <row r="89" spans="1:8" x14ac:dyDescent="0.35">
      <c r="A89" s="9" t="s">
        <v>100</v>
      </c>
      <c r="B89" s="10" t="s">
        <v>136</v>
      </c>
      <c r="C89" s="45" t="s">
        <v>99</v>
      </c>
      <c r="D89" s="35"/>
      <c r="E89" s="14">
        <v>15</v>
      </c>
      <c r="F89" s="20">
        <f t="shared" si="3"/>
        <v>0</v>
      </c>
      <c r="G89" s="19"/>
      <c r="H89" t="s">
        <v>101</v>
      </c>
    </row>
    <row r="90" spans="1:8" x14ac:dyDescent="0.35">
      <c r="A90" s="9" t="s">
        <v>103</v>
      </c>
      <c r="B90" s="10" t="s">
        <v>138</v>
      </c>
      <c r="C90" s="45" t="s">
        <v>102</v>
      </c>
      <c r="D90" s="35"/>
      <c r="E90" s="14">
        <v>8</v>
      </c>
      <c r="F90" s="20">
        <f t="shared" si="3"/>
        <v>0</v>
      </c>
      <c r="G90" s="19"/>
      <c r="H90"/>
    </row>
    <row r="91" spans="1:8" x14ac:dyDescent="0.35">
      <c r="A91" s="3"/>
      <c r="G91"/>
    </row>
    <row r="93" spans="1:8" ht="18.5" x14ac:dyDescent="0.45">
      <c r="C93" s="41" t="s">
        <v>113</v>
      </c>
      <c r="F93" s="42">
        <f>SUM(F11:F92)</f>
        <v>0</v>
      </c>
    </row>
    <row r="94" spans="1:8" x14ac:dyDescent="0.35">
      <c r="C94" s="43" t="s">
        <v>115</v>
      </c>
    </row>
    <row r="96" spans="1:8" x14ac:dyDescent="0.35">
      <c r="C96" s="4" t="s">
        <v>147</v>
      </c>
      <c r="D96" s="44" t="s">
        <v>148</v>
      </c>
    </row>
    <row r="97" spans="3:3" x14ac:dyDescent="0.35">
      <c r="C97" s="4" t="s">
        <v>149</v>
      </c>
    </row>
  </sheetData>
  <sortState xmlns:xlrd2="http://schemas.microsoft.com/office/spreadsheetml/2017/richdata2" ref="A71:G90">
    <sortCondition ref="C71:C90"/>
  </sortState>
  <mergeCells count="7">
    <mergeCell ref="A68:E68"/>
    <mergeCell ref="A7:F7"/>
    <mergeCell ref="A65:F65"/>
    <mergeCell ref="G7:O7"/>
    <mergeCell ref="A10:O10"/>
    <mergeCell ref="A35:O35"/>
    <mergeCell ref="A56:E56"/>
  </mergeCells>
  <hyperlinks>
    <hyperlink ref="C6" r:id="rId1" xr:uid="{A1F14EEB-0B89-409D-9985-6292B0F7F2D0}"/>
    <hyperlink ref="C58" r:id="rId2" xr:uid="{A9F48000-4D7B-4D8F-9016-BAFD02C778B4}"/>
    <hyperlink ref="C71" r:id="rId3" xr:uid="{D297765D-7C81-4235-A1BA-98F438D00684}"/>
    <hyperlink ref="C72" r:id="rId4" xr:uid="{B291F0D0-92CA-4EF4-8E21-069186F3A5DB}"/>
    <hyperlink ref="C74" r:id="rId5" xr:uid="{23B54F1A-E9D3-44E5-8FA6-5A094BE7CF38}"/>
    <hyperlink ref="C75" r:id="rId6" xr:uid="{4CB12E22-C7F1-47B9-93CA-B2372DFACD75}"/>
    <hyperlink ref="C76" r:id="rId7" xr:uid="{B3602FA9-E151-4181-BBE4-335E8A19257C}"/>
    <hyperlink ref="C46" r:id="rId8" xr:uid="{28647533-4F6E-4BB2-B0AD-CD5BC59F5C5C}"/>
    <hyperlink ref="C45" r:id="rId9" xr:uid="{78F77E47-F3B5-44AC-B462-B59C76C81E7C}"/>
    <hyperlink ref="C24" r:id="rId10" xr:uid="{D9BE7945-6C06-4A9C-9A1F-DCF1740B30E1}"/>
    <hyperlink ref="C25" r:id="rId11" xr:uid="{A7D63D08-FF7A-498A-B871-F746A54751A7}"/>
    <hyperlink ref="C13" r:id="rId12" xr:uid="{051FE329-9F1D-4E4B-A641-5B6E3DD0083A}"/>
    <hyperlink ref="C77" r:id="rId13" xr:uid="{8C5DDE50-93E9-43EC-800E-ADAAE653547F}"/>
    <hyperlink ref="C78" r:id="rId14" xr:uid="{F1B67CB9-E2AE-4EFF-9BA8-59AE8BA19272}"/>
    <hyperlink ref="C79" r:id="rId15" xr:uid="{C54B8713-0A9E-4C6F-859A-589DC6A1BE1F}"/>
    <hyperlink ref="C80" r:id="rId16" xr:uid="{334CEF3E-17B1-4E09-A1C0-BFF974AB8191}"/>
    <hyperlink ref="C81" r:id="rId17" xr:uid="{88E69747-DE73-4BFE-9A0D-6317C0FEDE7F}"/>
    <hyperlink ref="C29" r:id="rId18" xr:uid="{6AFA7F01-FFDD-4EC7-AEC8-BCACF8537CE9}"/>
    <hyperlink ref="C50" r:id="rId19" xr:uid="{61209E2F-7AAF-479F-86CB-A388B07BB6A8}"/>
    <hyperlink ref="C51" r:id="rId20" xr:uid="{247E81CF-7F70-4EEA-819B-EC865CA6B9A2}"/>
    <hyperlink ref="C30" r:id="rId21" xr:uid="{0E3F00FF-FEFC-4A24-9754-DC3DD96CFEA5}"/>
    <hyperlink ref="C47" r:id="rId22" display="Jacke rot" xr:uid="{8CFC7FC6-D135-4C8E-87B5-DC0F4F0E2C66}"/>
    <hyperlink ref="C26" r:id="rId23" display="Jacke rot" xr:uid="{EC439609-1ED4-4153-84B9-4FAC3B27E63D}"/>
    <hyperlink ref="C27" r:id="rId24" xr:uid="{5E0F7875-A6D5-44F4-B8F3-764AB1FF8375}"/>
    <hyperlink ref="C48" r:id="rId25" xr:uid="{5393CDAD-2898-47AD-BD8E-C2CA85B81841}"/>
    <hyperlink ref="C62" r:id="rId26" display="Hoodie" xr:uid="{E75D7E3F-B01C-44EF-A959-48C9DCF14548}"/>
    <hyperlink ref="C82" r:id="rId27" xr:uid="{F4A769CB-CF38-4B81-B43F-62F59954245D}"/>
    <hyperlink ref="C83" r:id="rId28" xr:uid="{70F7AA08-304B-4954-904D-BB0F85D57E04}"/>
    <hyperlink ref="C31" r:id="rId29" xr:uid="{50FDA265-0381-49DB-9106-DED24123137C}"/>
    <hyperlink ref="C52" r:id="rId30" xr:uid="{4FCD4F65-0A4B-4326-9C93-7BC6480EA674}"/>
    <hyperlink ref="C36" r:id="rId31" xr:uid="{1DBBB86C-B956-4182-AE77-6D10D01CFCE4}"/>
    <hyperlink ref="C11" r:id="rId32" xr:uid="{3C98935A-D3C3-45A0-B466-CA5DD2D57CEF}"/>
    <hyperlink ref="C57" r:id="rId33" xr:uid="{EFB53FEE-539E-4535-A21F-A02ACAC7D191}"/>
    <hyperlink ref="C89" r:id="rId34" xr:uid="{D9AFD075-E26D-42C9-98DB-EC3FEC4B1753}"/>
    <hyperlink ref="C90" r:id="rId35" xr:uid="{C1EA3726-D815-4CF4-8418-DD3F47425FD2}"/>
    <hyperlink ref="C53" r:id="rId36" xr:uid="{234994FB-6C35-4B07-B17A-137CEDA45503}"/>
    <hyperlink ref="C32" r:id="rId37" xr:uid="{D17FEB5D-7747-4513-89E2-77A92072BC2C}"/>
    <hyperlink ref="C84" r:id="rId38" xr:uid="{6CFA0553-1485-474D-B05B-3689ADEE0579}"/>
    <hyperlink ref="C86" r:id="rId39" xr:uid="{4EF5F908-1ECD-4E1C-87D3-92BFD74FD290}"/>
    <hyperlink ref="C87" r:id="rId40" xr:uid="{AB58A6B3-3055-4035-B0B0-DF065B6AE153}"/>
    <hyperlink ref="C85" r:id="rId41" xr:uid="{4E226FC6-0290-4A2F-B0F9-52F2EF1F0AF7}"/>
    <hyperlink ref="C17" r:id="rId42" xr:uid="{2254464B-F8DC-4AE8-995D-593FAC57A476}"/>
    <hyperlink ref="C18" r:id="rId43" xr:uid="{564F62E7-8DF6-444A-8A18-77EB8DE39C4C}"/>
    <hyperlink ref="C66" r:id="rId44" xr:uid="{1CA28D27-B3C6-4C45-BBC9-167D00B466A7}"/>
    <hyperlink ref="C40" r:id="rId45" xr:uid="{46ECC9D3-3FDB-411F-8B74-FF94AAA5E5F3}"/>
    <hyperlink ref="D96" r:id="rId46" xr:uid="{EFE2F593-5A47-414F-8B15-268E2B2BF62D}"/>
    <hyperlink ref="C63" r:id="rId47" xr:uid="{B1B5D2AC-FE69-42E0-9125-CAFE2F916468}"/>
    <hyperlink ref="C16" r:id="rId48" xr:uid="{1BC15AEE-F145-4228-88B4-2B852D1FE6BC}"/>
    <hyperlink ref="C39" r:id="rId49" xr:uid="{901BD336-0AEA-490F-8D16-40C66B2E5446}"/>
    <hyperlink ref="C38" r:id="rId50" xr:uid="{488C2544-4150-453A-95FF-D2C235BEB7AF}"/>
    <hyperlink ref="C15" r:id="rId51" xr:uid="{E84D2A6F-47ED-44F3-B09B-7FDB97BD1391}"/>
    <hyperlink ref="C12" r:id="rId52" xr:uid="{370427E8-5AA3-4F44-8BFD-496ED627B631}"/>
    <hyperlink ref="C37" r:id="rId53" xr:uid="{1AEC15C7-1A34-4638-B81D-F3D419E92776}"/>
    <hyperlink ref="C73" r:id="rId54" xr:uid="{F053CC6D-5E55-4B85-A239-93DDAE6044BE}"/>
    <hyperlink ref="C59" r:id="rId55" xr:uid="{F2CB2285-F34A-40BE-8624-5A5F556066E9}"/>
    <hyperlink ref="C54" r:id="rId56" xr:uid="{5ABDDF93-AE94-4015-9471-2CD2E49B59CC}"/>
    <hyperlink ref="C33" r:id="rId57" xr:uid="{EBEAEACE-2358-4978-8060-415D9BC7CDFD}"/>
    <hyperlink ref="C14" r:id="rId58" xr:uid="{C73469FF-B37C-4944-B90C-5E3C6D5E0146}"/>
    <hyperlink ref="C20" r:id="rId59" display="Ladies Half/Full Zip" xr:uid="{234BAA11-E645-4DA0-8A30-239D2A673824}"/>
    <hyperlink ref="C22" r:id="rId60" display="Ladies Running T-Shirt" xr:uid="{BEBCBF74-08BF-4ADB-B9FE-E437858B41E6}"/>
    <hyperlink ref="C21" r:id="rId61" display="Ladies Half/Full Zip" xr:uid="{3DAEC5D7-6DD1-4929-BC1C-B53F5B37FEE4}"/>
    <hyperlink ref="C41" r:id="rId62" xr:uid="{0D5BE9C9-91B5-46B7-A93E-D080F59EA447}"/>
    <hyperlink ref="C42" r:id="rId63" xr:uid="{2E66FB73-6812-4C33-9DB4-30BD676F879E}"/>
    <hyperlink ref="C43" r:id="rId64" xr:uid="{5E0268B7-7BED-4B42-84DC-62F66CE2541C}"/>
    <hyperlink ref="C69" r:id="rId65" xr:uid="{DFD33838-78F8-4610-AFF0-126E9E9F6467}"/>
    <hyperlink ref="C88" r:id="rId66" xr:uid="{0E098336-30D7-4027-AFB0-5C97E94331EA}"/>
    <hyperlink ref="C70" r:id="rId67" xr:uid="{A4F0885D-A297-4E91-AED9-1AA1A6A32B87}"/>
    <hyperlink ref="C28" r:id="rId68" xr:uid="{F1137A33-5C69-4D01-81DF-9784E29EF3E0}"/>
    <hyperlink ref="C49" r:id="rId69" xr:uid="{39694BB4-F4E7-425E-8973-9A15C3B3E5A3}"/>
    <hyperlink ref="C19" r:id="rId70" xr:uid="{5E6359B5-2440-48D3-A9E2-6AB50AEBE8E9}"/>
    <hyperlink ref="C44" r:id="rId71" xr:uid="{FAEFCB9C-827E-4088-8993-162B64BDF43D}"/>
  </hyperlinks>
  <pageMargins left="0.70866141732283472" right="0.70866141732283472" top="0.78740157480314965" bottom="0.78740157480314965" header="0.31496062992125984" footer="0.31496062992125984"/>
  <pageSetup paperSize="9" scale="60" fitToHeight="2" orientation="landscape" r:id="rId72"/>
  <rowBreaks count="1" manualBreakCount="1">
    <brk id="67" max="16383" man="1"/>
  </rowBreaks>
  <colBreaks count="1" manualBreakCount="1">
    <brk id="14" max="65" man="1"/>
  </colBreaks>
  <drawing r:id="rId7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C256C0F-B75A-4AE2-B034-AB66730D5E6F}">
          <x14:formula1>
            <xm:f>Dropdown!$B$1:$B$2</xm:f>
          </x14:formula1>
          <xm:sqref>D29:D32 D38 D15:D16 D60:D63 D24:D27 D45:D48 D50:D53</xm:sqref>
        </x14:dataValidation>
        <x14:dataValidation type="list" allowBlank="1" showInputMessage="1" showErrorMessage="1" xr:uid="{904AD2DD-3135-47F9-AB24-905BDA3CEB81}">
          <x14:formula1>
            <xm:f>Dropdown!$A$1:$A$2</xm:f>
          </x14:formula1>
          <xm:sqref>D57:D63 D66 D36:D54 D102:D130 D71:D90 D11:D34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5D962-F0B1-4328-A4A5-095C3682D663}">
  <dimension ref="A1:B2"/>
  <sheetViews>
    <sheetView workbookViewId="0">
      <selection activeCell="B3" sqref="B3"/>
    </sheetView>
  </sheetViews>
  <sheetFormatPr baseColWidth="10" defaultRowHeight="14.5" x14ac:dyDescent="0.35"/>
  <cols>
    <col min="1" max="1" width="15.453125" customWidth="1"/>
  </cols>
  <sheetData>
    <row r="1" spans="1:2" x14ac:dyDescent="0.35">
      <c r="A1" t="s">
        <v>27</v>
      </c>
      <c r="B1" t="s">
        <v>27</v>
      </c>
    </row>
    <row r="2" spans="1:2" x14ac:dyDescent="0.35">
      <c r="A2" t="s">
        <v>26</v>
      </c>
      <c r="B2" t="s">
        <v>28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Dropdown</vt:lpstr>
      <vt:lpstr>Tabelle1!Druckbereich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</dc:creator>
  <cp:lastModifiedBy>Nadine</cp:lastModifiedBy>
  <cp:lastPrinted>2020-04-02T13:04:32Z</cp:lastPrinted>
  <dcterms:created xsi:type="dcterms:W3CDTF">2020-04-02T09:44:08Z</dcterms:created>
  <dcterms:modified xsi:type="dcterms:W3CDTF">2020-07-03T20:29:04Z</dcterms:modified>
</cp:coreProperties>
</file>